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J:\0102財務課\R06年度フォルダ\04_財務課財政係\12_公表\03_財政状況\439_決算(R12.3.31)\0961_20240820令和４年度財政状況資料集（２回目（公会計分））の作成について\04HP公表\"/>
    </mc:Choice>
  </mc:AlternateContent>
  <xr:revisionPtr revIDLastSave="0" documentId="13_ncr:1_{BA87C743-215B-4EAE-A811-BD9B1B3D9BD3}" xr6:coauthVersionLast="47" xr6:coauthVersionMax="47" xr10:uidLastSave="{00000000-0000-0000-0000-000000000000}"/>
  <bookViews>
    <workbookView xWindow="-110" yWindow="-110" windowWidth="25820" windowHeight="13900" tabRatio="76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E34" i="10"/>
  <c r="C34" i="10"/>
  <c r="U34" i="10" s="1"/>
  <c r="U35" i="10" l="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<sst xmlns="http://schemas.openxmlformats.org/spreadsheetml/2006/main" count="1192" uniqueCount="613">
  <si>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</si>
  <si>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</si>
  <si>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</si>
  <si>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</si>
  <si>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</si>
  <si>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</si>
  <si>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</si>
  <si>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</si>
  <si>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</si>
  <si>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</si>
  <si>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</si>
  <si>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</si>
  <si>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</si>
  <si>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</si>
  <si>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</si>
  <si>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</si>
  <si>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</si>
  <si>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</si>
  <si>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</si>
  <si>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</si>
  <si>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</si>
  <si>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</si>
  <si>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</si>
  <si>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</si>
  <si>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</si>
  <si>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</si>
  <si>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</si>
  <si>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</si>
  <si>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</si>
  <si>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</si>
  <si>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</si>
  <si>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</si>
  <si>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</si>
  <si>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</si>
  <si>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</si>
  <si>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</si>
  <si>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</si>
  <si>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</si>
  <si>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</si>
  <si>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</si>
  <si>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</si>
  <si>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</si>
  <si>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</si>
  <si>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</si>
  <si>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</si>
  <si>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</si>
  <si>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</si>
  <si>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</si>
  <si>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</si>
  <si>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</si>
  <si>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</si>
  <si>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</si>
  <si>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</si>
  <si>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</si>
  <si>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</si>
  <si>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</si>
  <si>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</si>
  <si>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</si>
  <si>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</si>
  <si>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</si>
  <si>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</si>
  <si>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</si>
  <si>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</si>
  <si>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</si>
  <si>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</si>
  <si>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</si>
  <si>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</si>
  <si>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</si>
  <si>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</si>
  <si>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</si>
  <si>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</si>
  <si>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</si>
  <si>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</si>
  <si>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</si>
  <si>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</si>
  <si>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</si>
  <si>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</si>
  <si>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</si>
  <si>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</si>
  <si>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</si>
  <si>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</si>
  <si>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</si>
  <si>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</si>
  <si>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</si>
  <si>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</si>
  <si>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</si>
  <si>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</si>
  <si>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</si>
  <si>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</si>
  <si>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</si>
  <si>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</si>
  <si>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</si>
  <si>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</si>
  <si>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</si>
  <si>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</si>
  <si>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</si>
  <si>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</si>
  <si>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</si>
  <si>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</si>
  <si>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</si>
  <si>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</si>
  <si>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</si>
  <si>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</si>
  <si>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</si>
  <si>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</si>
  <si>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</si>
  <si>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</si>
  <si>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</si>
  <si>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</si>
  <si>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</si>
  <si>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</si>
  <si>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</si>
  <si>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</si>
  <si>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</si>
  <si>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</si>
  <si>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</si>
  <si>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</si>
  <si>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</si>
  <si>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</si>
  <si>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</si>
  <si>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</si>
  <si>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</si>
  <si>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</si>
  <si>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</si>
  <si>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</si>
  <si>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</si>
  <si>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</si>
  <si>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</si>
  <si>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</si>
  <si>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</si>
  <si>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</si>
  <si>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</si>
  <si>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</si>
  <si>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</si>
  <si>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</si>
  <si>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</si>
  <si>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</si>
  <si>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</si>
  <si>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</si>
  <si>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</si>
  <si>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</si>
  <si>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</si>
  <si>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</si>
  <si>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</si>
  <si>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</si>
  <si>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</si>
  <si>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</si>
  <si>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</si>
  <si>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</si>
  <si>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</si>
  <si>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</si>
  <si>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</si>
  <si>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</si>
  <si>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</si>
  <si>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</si>
  <si>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</si>
  <si>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</si>
  <si>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</si>
  <si>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</si>
  <si>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</si>
  <si>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</si>
  <si>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</si>
  <si>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</si>
  <si>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</si>
  <si>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</si>
  <si>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</si>
  <si>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</si>
  <si>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</si>
  <si>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</si>
  <si>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</si>
  <si>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</si>
  <si>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</si>
  <si>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</si>
  <si>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</si>
  <si>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</si>
  <si>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</si>
  <si>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</si>
  <si>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</si>
  <si>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</si>
  <si>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</si>
  <si>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</si>
  <si>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</si>
  <si>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</si>
  <si>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</si>
  <si>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</si>
  <si>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</si>
  <si>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</si>
  <si>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</si>
  <si>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</si>
  <si>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</si>
  <si>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</si>
  <si>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</si>
  <si>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</si>
  <si>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</si>
  <si>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</si>
  <si>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</si>
  <si>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</si>
  <si>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</si>
  <si>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</si>
  <si>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</si>
  <si>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</si>
  <si>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</si>
  <si>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</si>
  <si>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</si>
  <si>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</si>
  <si>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</si>
  <si>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</si>
  <si>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</si>
  <si>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</si>
  <si>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</si>
  <si>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</si>
  <si>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</si>
  <si>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</si>
  <si>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</si>
  <si>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</si>
  <si>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</si>
  <si>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</si>
  <si>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</si>
  <si>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</si>
  <si>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</si>
  <si>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</si>
  <si>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</si>
  <si>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</si>
  <si>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</si>
  <si>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</si>
  <si>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</si>
  <si>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</si>
  <si>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</si>
  <si>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</si>
  <si>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</si>
  <si>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</si>
  <si>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</si>
  <si>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</si>
  <si>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</si>
  <si>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</si>
  <si>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</si>
  <si>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</si>
  <si>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</si>
  <si>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</si>
  <si>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</si>
  <si>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</si>
  <si>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</si>
  <si>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</si>
  <si>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</si>
  <si>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</si>
  <si>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</si>
  <si>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</si>
  <si>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</si>
  <si>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</si>
  <si>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</si>
  <si>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</si>
  <si>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</si>
  <si>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</si>
  <si>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</si>
  <si>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</si>
  <si>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</si>
  <si>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</si>
  <si>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</si>
  <si>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</si>
  <si>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</si>
  <si>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</si>
  <si>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</si>
  <si>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</si>
  <si>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</si>
  <si>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</si>
  <si>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</si>
  <si>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</si>
  <si>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</si>
  <si>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</si>
  <si>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</si>
  <si>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</si>
  <si>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</si>
  <si>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</si>
  <si>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</si>
  <si>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</si>
  <si>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</si>
  <si>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</si>
  <si>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</si>
  <si>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</si>
  <si>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</si>
  <si>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</si>
  <si>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</si>
  <si>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</si>
  <si>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</si>
  <si>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</si>
  <si>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</si>
  <si>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</si>
  <si>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</si>
  <si>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</si>
  <si>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</si>
  <si>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</si>
  <si>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</si>
  <si>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</si>
  <si>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</si>
  <si>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</si>
  <si>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</si>
  <si>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</si>
  <si>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</si>
  <si>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</si>
  <si>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</si>
  <si>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</si>
  <si>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</si>
  <si>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</si>
  <si>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</si>
  <si>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</si>
  <si>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</si>
  <si>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</si>
  <si>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</si>
  <si>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</si>
  <si>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</si>
  <si>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</si>
  <si>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</si>
  <si>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</si>
  <si>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</si>
  <si>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</si>
  <si>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</si>
  <si>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</si>
  <si>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</si>
  <si>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</si>
  <si>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</si>
  <si>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</si>
  <si>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</si>
  <si>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</si>
  <si>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</si>
  <si>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</si>
  <si>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</si>
  <si>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</si>
  <si>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</si>
  <si>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</si>
  <si>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</si>
  <si>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</si>
  <si>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</si>
  <si>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</si>
  <si>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</si>
  <si>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</si>
  <si>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</si>
  <si>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</si>
  <si>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</si>
  <si>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</si>
  <si>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</si>
  <si>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</si>
  <si>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</si>
  <si>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</si>
  <si>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</si>
  <si>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</si>
  <si>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</si>
  <si>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</si>
  <si>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</si>
  <si>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</si>
  <si>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</si>
  <si>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</si>
  <si>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</si>
  <si>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</si>
  <si>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</si>
  <si>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</si>
  <si>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</si>
  <si>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</si>
  <si>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</si>
  <si>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</si>
  <si>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</si>
  <si>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</si>
  <si>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</si>
  <si>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</si>
  <si>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</si>
  <si>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</si>
  <si>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</si>
  <si>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</si>
  <si>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</si>
  <si>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</si>
  <si>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</si>
  <si>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</si>
  <si>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</si>
  <si>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</si>
  <si>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</si>
  <si>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</si>
  <si>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</si>
  <si>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</si>
  <si>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</si>
  <si>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</si>
  <si>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</si>
  <si>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</si>
  <si>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</si>
  <si>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</si>
  <si>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</si>
  <si>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</si>
  <si>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</si>
  <si>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</si>
  <si>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</si>
  <si>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</si>
  <si>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</si>
  <si>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</si>
  <si>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</si>
  <si>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</si>
  <si>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</si>
  <si>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</si>
  <si>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</si>
  <si>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</si>
  <si>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</si>
  <si>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</si>
  <si>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</si>
  <si>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</si>
  <si>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</si>
  <si>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</si>
  <si>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</si>
  <si>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</si>
  <si>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</si>
  <si>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</si>
  <si>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</si>
  <si>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</si>
  <si>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</si>
  <si>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</si>
  <si>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</si>
  <si>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</si>
  <si>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</si>
  <si>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</si>
  <si>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</si>
  <si>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</si>
  <si>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</si>
  <si>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</si>
  <si>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</si>
  <si>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</si>
  <si>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</si>
  <si>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</si>
  <si>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</si>
  <si>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</si>
  <si>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</si>
  <si>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</si>
  <si>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</si>
  <si>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</si>
  <si>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</si>
  <si>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</si>
  <si>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</si>
  <si>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</si>
  <si>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</si>
  <si>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</si>
  <si>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</si>
  <si>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</si>
  <si>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</si>
  <si>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</si>
  <si>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</si>
  <si>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</si>
  <si>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</si>
  <si>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</si>
  <si>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</si>
  <si>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</si>
  <si>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</si>
  <si>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</si>
  <si>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</si>
  <si>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</si>
  <si>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</si>
  <si>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</si>
  <si>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</si>
  <si>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</si>
  <si>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</si>
  <si>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</si>
  <si>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</si>
  <si>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</si>
  <si>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</si>
  <si>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</si>
  <si>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</si>
  <si>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</si>
  <si>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</si>
  <si>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</si>
  <si>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</si>
  <si>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</si>
  <si>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</si>
  <si>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</si>
  <si>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</si>
  <si>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</si>
  <si>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</si>
  <si>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</si>
  <si>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</si>
  <si>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</si>
  <si>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</si>
  <si>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</si>
  <si>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</si>
  <si>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</si>
  <si>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</si>
  <si>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</si>
  <si>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</si>
  <si>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</si>
  <si>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</si>
  <si>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</si>
  <si>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</si>
  <si>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</si>
  <si>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</si>
  <si>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</si>
  <si>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</si>
  <si>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</si>
  <si>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</si>
  <si>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</si>
  <si>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</si>
  <si>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</si>
  <si>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</si>
  <si>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</si>
  <si>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</si>
  <si>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</si>
  <si>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</si>
  <si>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</si>
  <si>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</si>
  <si>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</si>
  <si>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</si>
  <si>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</si>
  <si>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</si>
  <si>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</si>
  <si>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</si>
  <si>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</si>
  <si>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</si>
  <si>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</si>
  <si>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</si>
  <si>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</si>
  <si>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</si>
  <si>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</si>
  <si>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</si>
  <si>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</si>
  <si>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</si>
  <si>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</si>
  <si>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</si>
  <si>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</si>
  <si>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</si>
  <si>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</si>
  <si>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</si>
  <si>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</si>
  <si>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</si>
  <si>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</si>
  <si>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</si>
  <si>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</si>
  <si>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</si>
  <si>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</si>
  <si>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</si>
  <si>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</si>
  <si>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</si>
  <si>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</si>
  <si>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</si>
  <si>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</si>
  <si>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</si>
  <si>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</si>
  <si>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</si>
  <si>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</si>
  <si>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</si>
  <si>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</si>
  <si>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</si>
  <si>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</si>
  <si>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</si>
  <si>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</si>
  <si>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</si>
  <si>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</si>
  <si>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</si>
  <si>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</si>
  <si>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</si>
  <si>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</si>
  <si>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</si>
  <si>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</si>
  <si>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</si>
  <si>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</si>
  <si>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</si>
  <si>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</si>
  <si>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</si>
  <si>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</si>
  <si>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</si>
  <si>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</si>
  <si>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</si>
  <si>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2.68</t>
  </si>
  <si>
    <t>病院事業会計</t>
  </si>
  <si>
    <t>水道事業会計</t>
  </si>
  <si>
    <t>一般会計</t>
  </si>
  <si>
    <t>国民健康保険診療所事業会計</t>
  </si>
  <si>
    <t>介護保険事業特別会計</t>
  </si>
  <si>
    <t>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</si>
  <si>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</si>
  <si>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</si>
  <si>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</si>
  <si>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</si>
  <si>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</si>
  <si>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</si>
  <si>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</si>
  <si>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</si>
  <si>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</si>
  <si>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</si>
  <si>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基金繰入317、企業会計繰入2</t>
    <phoneticPr fontId="2"/>
  </si>
  <si>
    <t>-</t>
    <phoneticPr fontId="2"/>
  </si>
  <si>
    <t>岐阜県市町村会館組合</t>
    <rPh sb="0" eb="3">
      <t>ギフケン</t>
    </rPh>
    <rPh sb="3" eb="6">
      <t>シチョウソン</t>
    </rPh>
    <rPh sb="6" eb="8">
      <t>カイカン</t>
    </rPh>
    <rPh sb="8" eb="10">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</si>
  <si>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</si>
  <si>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</si>
  <si>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</si>
  <si>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土岐川防災ダム一部事務組合</t>
    <rPh sb="0" eb="3">
      <t>トキガワ</t>
    </rPh>
    <rPh sb="3" eb="5">
      <t>ボウサイ</t>
    </rPh>
    <rPh sb="7" eb="9">
      <t>イチブ</t>
    </rPh>
    <rPh sb="9" eb="11">
      <t>ジム</t>
    </rPh>
    <rPh sb="11" eb="13">
      <t>クミアイ</t>
    </rPh>
    <phoneticPr fontId="2"/>
  </si>
  <si>
    <t>国民宿舎恵那山荘</t>
    <phoneticPr fontId="2"/>
  </si>
  <si>
    <t>恵那市体育連盟</t>
    <phoneticPr fontId="2"/>
  </si>
  <si>
    <t>恵那市文化振興会</t>
    <phoneticPr fontId="2"/>
  </si>
  <si>
    <t>恵那市施設管理公社</t>
    <phoneticPr fontId="2"/>
  </si>
  <si>
    <t>中山道広重美術館</t>
    <phoneticPr fontId="2"/>
  </si>
  <si>
    <t>恵那市土地開発公社</t>
    <phoneticPr fontId="2"/>
  </si>
  <si>
    <t>日本大正村</t>
    <phoneticPr fontId="2"/>
  </si>
  <si>
    <t>大正ロマン</t>
    <phoneticPr fontId="2"/>
  </si>
  <si>
    <t>くしはらの里</t>
    <phoneticPr fontId="2"/>
  </si>
  <si>
    <t>ジバスクラム恵那</t>
    <phoneticPr fontId="2"/>
  </si>
  <si>
    <t>恵那電力</t>
    <phoneticPr fontId="2"/>
  </si>
  <si>
    <t>公共施設整備基金</t>
  </si>
  <si>
    <t>地域振興基金</t>
  </si>
  <si>
    <t>市民のまちづくり基金</t>
    <phoneticPr fontId="2"/>
  </si>
  <si>
    <t>病院施設等整備基金</t>
    <phoneticPr fontId="2"/>
  </si>
  <si>
    <t>人口減少対策基金</t>
    <rPh sb="0" eb="8">
      <t>ジンコウゲンショウタイサクキキン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</si>
  <si>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</si>
  <si>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</si>
  <si>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低い水準にある。有形固定資産減価償却率はやや高い水準にあり、年々上昇傾向にある。公共施設の老朽化に伴う改修・更新への対策が必要なため、引き続き地方債を計画的に発行・管理していくとともに、公共施設の適切な維持管理に努めていく。</t>
    <rPh sb="45" eb="47">
      <t>ネンネン</t>
    </rPh>
    <rPh sb="47" eb="51">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</si>
  <si>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</si>
  <si>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</si>
  <si>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</si>
  <si>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</si>
  <si>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</si>
  <si>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</si>
  <si>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年々減少傾向にある。また、将来負担比率も類似団体と比較して低い水準にある。地方債の計画的な発行・管理や、基金の一定程度の確保など、引き続き健全な財政運営に努めていく。</t>
    <rPh sb="25" eb="27">
      <t>ネンネン</t>
    </rPh>
    <rPh sb="27" eb="31">
      <t>ゲンショウケイコウ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</si>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</sst>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4C25D5-63CB-4DA6-8BC0-FDB6B12CE2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CB4C-4C24-810A-674669F13E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80500</c:v>
                </c:pt>
                <c:pt idx="1">
                  <c:v>76547</c:v>
                </c:pt>
                <c:pt idx="2">
                  <c:v>63846</c:v>
                </c:pt>
                <c:pt idx="3">
                  <c:v>65753</c:v>
                </c:pt>
                <c:pt idx="4">
                  <c:v>78070</c:v>
                </c:pt>
              </c:numCache>
            </c:numRef>
          </c:val>
          <c:smooth val="0"/>
          <c:extLst>
            <c:ext xmlns:c16="http://schemas.microsoft.com/office/drawing/2014/chart" uri="{C3380CC4-5D6E-409C-BE32-E72D297353CC}">
              <c16:uniqueId val="{00000001-CB4C-4C24-810A-674669F13E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7.33</c:v>
                </c:pt>
                <c:pt idx="1">
                  <c:v>6.2</c:v>
                </c:pt>
                <c:pt idx="2">
                  <c:v>8.25</c:v>
                </c:pt>
                <c:pt idx="3">
                  <c:v>13.5</c:v>
                </c:pt>
                <c:pt idx="4">
                  <c:v>9.8000000000000007</c:v>
                </c:pt>
              </c:numCache>
            </c:numRef>
          </c:val>
          <c:extLst>
            <c:ext xmlns:c16="http://schemas.microsoft.com/office/drawing/2014/chart" uri="{C3380CC4-5D6E-409C-BE32-E72D297353CC}">
              <c16:uniqueId val="{00000000-B337-4F1E-9434-7F4408B490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16.329999999999998</c:v>
                </c:pt>
                <c:pt idx="1">
                  <c:v>16.420000000000002</c:v>
                </c:pt>
                <c:pt idx="2">
                  <c:v>16.61</c:v>
                </c:pt>
                <c:pt idx="3">
                  <c:v>16.18</c:v>
                </c:pt>
                <c:pt idx="4">
                  <c:v>16.84</c:v>
                </c:pt>
              </c:numCache>
            </c:numRef>
          </c:val>
          <c:extLst>
            <c:ext xmlns:c16="http://schemas.microsoft.com/office/drawing/2014/chart" uri="{C3380CC4-5D6E-409C-BE32-E72D297353CC}">
              <c16:uniqueId val="{00000001-B337-4F1E-9434-7F4408B490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2.95</c:v>
                </c:pt>
                <c:pt idx="1">
                  <c:v>5.13</c:v>
                </c:pt>
                <c:pt idx="2">
                  <c:v>10.91</c:v>
                </c:pt>
                <c:pt idx="3">
                  <c:v>7.82</c:v>
                </c:pt>
                <c:pt idx="4">
                  <c:v>-2.68</c:v>
                </c:pt>
              </c:numCache>
            </c:numRef>
          </c:val>
          <c:smooth val="0"/>
          <c:extLst>
            <c:ext xmlns:c16="http://schemas.microsoft.com/office/drawing/2014/chart" uri="{C3380CC4-5D6E-409C-BE32-E72D297353CC}">
              <c16:uniqueId val="{00000002-B337-4F1E-9434-7F4408B490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0C0B-47F6-8EDB-AEB8E7FC1F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B-47F6-8EDB-AEB8E7FC1F5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0.13</c:v>
                </c:pt>
              </c:numCache>
            </c:numRef>
          </c:val>
          <c:extLst>
            <c:ext xmlns:c16="http://schemas.microsoft.com/office/drawing/2014/chart" uri="{C3380CC4-5D6E-409C-BE32-E72D297353CC}">
              <c16:uniqueId val="{00000002-0C0B-47F6-8EDB-AEB8E7FC1F5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c:v>
                </c:pt>
                <c:pt idx="2">
                  <c:v>#N/A</c:v>
                </c:pt>
                <c:pt idx="3">
                  <c:v>0.79</c:v>
                </c:pt>
                <c:pt idx="4">
                  <c:v>#N/A</c:v>
                </c:pt>
                <c:pt idx="5">
                  <c:v>0.54</c:v>
                </c:pt>
                <c:pt idx="6">
                  <c:v>#N/A</c:v>
                </c:pt>
                <c:pt idx="7">
                  <c:v>0.84</c:v>
                </c:pt>
                <c:pt idx="8">
                  <c:v>#N/A</c:v>
                </c:pt>
                <c:pt idx="9">
                  <c:v>0.41</c:v>
                </c:pt>
              </c:numCache>
            </c:numRef>
          </c:val>
          <c:extLst>
            <c:ext xmlns:c16="http://schemas.microsoft.com/office/drawing/2014/chart" uri="{C3380CC4-5D6E-409C-BE32-E72D297353CC}">
              <c16:uniqueId val="{00000003-0C0B-47F6-8EDB-AEB8E7FC1F5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0.33</c:v>
                </c:pt>
                <c:pt idx="6">
                  <c:v>#N/A</c:v>
                </c:pt>
                <c:pt idx="7">
                  <c:v>0.27</c:v>
                </c:pt>
                <c:pt idx="8">
                  <c:v>#N/A</c:v>
                </c:pt>
                <c:pt idx="9">
                  <c:v>0.66</c:v>
                </c:pt>
              </c:numCache>
            </c:numRef>
          </c:val>
          <c:extLst>
            <c:ext xmlns:c16="http://schemas.microsoft.com/office/drawing/2014/chart" uri="{C3380CC4-5D6E-409C-BE32-E72D297353CC}">
              <c16:uniqueId val="{00000004-0C0B-47F6-8EDB-AEB8E7FC1F5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0.6</c:v>
                </c:pt>
                <c:pt idx="4">
                  <c:v>#N/A</c:v>
                </c:pt>
                <c:pt idx="5">
                  <c:v>0.52</c:v>
                </c:pt>
                <c:pt idx="6">
                  <c:v>#N/A</c:v>
                </c:pt>
                <c:pt idx="7">
                  <c:v>0.78</c:v>
                </c:pt>
                <c:pt idx="8">
                  <c:v>#N/A</c:v>
                </c:pt>
                <c:pt idx="9">
                  <c:v>1.43</c:v>
                </c:pt>
              </c:numCache>
            </c:numRef>
          </c:val>
          <c:extLst>
            <c:ext xmlns:c16="http://schemas.microsoft.com/office/drawing/2014/chart" uri="{C3380CC4-5D6E-409C-BE32-E72D297353CC}">
              <c16:uniqueId val="{00000005-0C0B-47F6-8EDB-AEB8E7FC1F5C}"/>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4.1399999999999997</c:v>
                </c:pt>
                <c:pt idx="2">
                  <c:v>#N/A</c:v>
                </c:pt>
                <c:pt idx="3">
                  <c:v>4.41</c:v>
                </c:pt>
                <c:pt idx="4">
                  <c:v>#N/A</c:v>
                </c:pt>
                <c:pt idx="5">
                  <c:v>4.42</c:v>
                </c:pt>
                <c:pt idx="6">
                  <c:v>#N/A</c:v>
                </c:pt>
                <c:pt idx="7">
                  <c:v>4.4800000000000004</c:v>
                </c:pt>
                <c:pt idx="8">
                  <c:v>#N/A</c:v>
                </c:pt>
                <c:pt idx="9">
                  <c:v>4.5599999999999996</c:v>
                </c:pt>
              </c:numCache>
            </c:numRef>
          </c:val>
          <c:extLst>
            <c:ext xmlns:c16="http://schemas.microsoft.com/office/drawing/2014/chart" uri="{C3380CC4-5D6E-409C-BE32-E72D297353CC}">
              <c16:uniqueId val="{00000006-0C0B-47F6-8EDB-AEB8E7FC1F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7.32</c:v>
                </c:pt>
                <c:pt idx="2">
                  <c:v>#N/A</c:v>
                </c:pt>
                <c:pt idx="3">
                  <c:v>6.2</c:v>
                </c:pt>
                <c:pt idx="4">
                  <c:v>#N/A</c:v>
                </c:pt>
                <c:pt idx="5">
                  <c:v>8.24</c:v>
                </c:pt>
                <c:pt idx="6">
                  <c:v>#N/A</c:v>
                </c:pt>
                <c:pt idx="7">
                  <c:v>13.49</c:v>
                </c:pt>
                <c:pt idx="8">
                  <c:v>#N/A</c:v>
                </c:pt>
                <c:pt idx="9">
                  <c:v>9.7899999999999991</c:v>
                </c:pt>
              </c:numCache>
            </c:numRef>
          </c:val>
          <c:extLst>
            <c:ext xmlns:c16="http://schemas.microsoft.com/office/drawing/2014/chart" uri="{C3380CC4-5D6E-409C-BE32-E72D297353CC}">
              <c16:uniqueId val="{00000007-0C0B-47F6-8EDB-AEB8E7FC1F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12.86</c:v>
                </c:pt>
                <c:pt idx="2">
                  <c:v>#N/A</c:v>
                </c:pt>
                <c:pt idx="3">
                  <c:v>13.12</c:v>
                </c:pt>
                <c:pt idx="4">
                  <c:v>#N/A</c:v>
                </c:pt>
                <c:pt idx="5">
                  <c:v>11.72</c:v>
                </c:pt>
                <c:pt idx="6">
                  <c:v>#N/A</c:v>
                </c:pt>
                <c:pt idx="7">
                  <c:v>12.11</c:v>
                </c:pt>
                <c:pt idx="8">
                  <c:v>#N/A</c:v>
                </c:pt>
                <c:pt idx="9">
                  <c:v>12.69</c:v>
                </c:pt>
              </c:numCache>
            </c:numRef>
          </c:val>
          <c:extLst>
            <c:ext xmlns:c16="http://schemas.microsoft.com/office/drawing/2014/chart" uri="{C3380CC4-5D6E-409C-BE32-E72D297353CC}">
              <c16:uniqueId val="{00000008-0C0B-47F6-8EDB-AEB8E7FC1F5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15.44</c:v>
                </c:pt>
                <c:pt idx="2">
                  <c:v>#N/A</c:v>
                </c:pt>
                <c:pt idx="3">
                  <c:v>16.78</c:v>
                </c:pt>
                <c:pt idx="4">
                  <c:v>#N/A</c:v>
                </c:pt>
                <c:pt idx="5">
                  <c:v>17.32</c:v>
                </c:pt>
                <c:pt idx="6">
                  <c:v>#N/A</c:v>
                </c:pt>
                <c:pt idx="7">
                  <c:v>17.7</c:v>
                </c:pt>
                <c:pt idx="8">
                  <c:v>#N/A</c:v>
                </c:pt>
                <c:pt idx="9">
                  <c:v>19.260000000000002</c:v>
                </c:pt>
              </c:numCache>
            </c:numRef>
          </c:val>
          <c:extLst>
            <c:ext xmlns:c16="http://schemas.microsoft.com/office/drawing/2014/chart" uri="{C3380CC4-5D6E-409C-BE32-E72D297353CC}">
              <c16:uniqueId val="{00000009-0C0B-47F6-8EDB-AEB8E7FC1F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3537</c:v>
                </c:pt>
                <c:pt idx="5">
                  <c:v>3599</c:v>
                </c:pt>
                <c:pt idx="8">
                  <c:v>3506</c:v>
                </c:pt>
                <c:pt idx="11">
                  <c:v>3462</c:v>
                </c:pt>
                <c:pt idx="14">
                  <c:v>3322</c:v>
                </c:pt>
              </c:numCache>
            </c:numRef>
          </c:val>
          <c:extLst>
            <c:ext xmlns:c16="http://schemas.microsoft.com/office/drawing/2014/chart" uri="{C3380CC4-5D6E-409C-BE32-E72D297353CC}">
              <c16:uniqueId val="{00000000-BD89-4AD6-A5F0-D0A0AA3DE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89-4AD6-A5F0-D0A0AA3DE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89-4AD6-A5F0-D0A0AA3DE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89-4AD6-A5F0-D0A0AA3DE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869</c:v>
                </c:pt>
                <c:pt idx="3">
                  <c:v>1021</c:v>
                </c:pt>
                <c:pt idx="6">
                  <c:v>595</c:v>
                </c:pt>
                <c:pt idx="9">
                  <c:v>861</c:v>
                </c:pt>
                <c:pt idx="12">
                  <c:v>844</c:v>
                </c:pt>
              </c:numCache>
            </c:numRef>
          </c:val>
          <c:extLst>
            <c:ext xmlns:c16="http://schemas.microsoft.com/office/drawing/2014/chart" uri="{C3380CC4-5D6E-409C-BE32-E72D297353CC}">
              <c16:uniqueId val="{00000004-BD89-4AD6-A5F0-D0A0AA3DE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89-4AD6-A5F0-D0A0AA3DE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89-4AD6-A5F0-D0A0AA3DE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2970</c:v>
                </c:pt>
                <c:pt idx="3">
                  <c:v>2849</c:v>
                </c:pt>
                <c:pt idx="6">
                  <c:v>2748</c:v>
                </c:pt>
                <c:pt idx="9">
                  <c:v>2613</c:v>
                </c:pt>
                <c:pt idx="12">
                  <c:v>2609</c:v>
                </c:pt>
              </c:numCache>
            </c:numRef>
          </c:val>
          <c:extLst>
            <c:ext xmlns:c16="http://schemas.microsoft.com/office/drawing/2014/chart" uri="{C3380CC4-5D6E-409C-BE32-E72D297353CC}">
              <c16:uniqueId val="{00000007-BD89-4AD6-A5F0-D0A0AA3DE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302</c:v>
                </c:pt>
                <c:pt idx="2">
                  <c:v>#N/A</c:v>
                </c:pt>
                <c:pt idx="3">
                  <c:v>#N/A</c:v>
                </c:pt>
                <c:pt idx="4">
                  <c:v>271</c:v>
                </c:pt>
                <c:pt idx="5">
                  <c:v>#N/A</c:v>
                </c:pt>
                <c:pt idx="6">
                  <c:v>#N/A</c:v>
                </c:pt>
                <c:pt idx="7">
                  <c:v>-163</c:v>
                </c:pt>
                <c:pt idx="8">
                  <c:v>#N/A</c:v>
                </c:pt>
                <c:pt idx="9">
                  <c:v>#N/A</c:v>
                </c:pt>
                <c:pt idx="10">
                  <c:v>12</c:v>
                </c:pt>
                <c:pt idx="11">
                  <c:v>#N/A</c:v>
                </c:pt>
                <c:pt idx="12">
                  <c:v>#N/A</c:v>
                </c:pt>
                <c:pt idx="13">
                  <c:v>131</c:v>
                </c:pt>
                <c:pt idx="14">
                  <c:v>#N/A</c:v>
                </c:pt>
              </c:numCache>
            </c:numRef>
          </c:val>
          <c:smooth val="0"/>
          <c:extLst>
            <c:ext xmlns:c16="http://schemas.microsoft.com/office/drawing/2014/chart" uri="{C3380CC4-5D6E-409C-BE32-E72D297353CC}">
              <c16:uniqueId val="{00000008-BD89-4AD6-A5F0-D0A0AA3DE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29958</c:v>
                </c:pt>
                <c:pt idx="5">
                  <c:v>30140</c:v>
                </c:pt>
                <c:pt idx="8">
                  <c:v>28520</c:v>
                </c:pt>
                <c:pt idx="11">
                  <c:v>27685</c:v>
                </c:pt>
                <c:pt idx="14">
                  <c:v>26087</c:v>
                </c:pt>
              </c:numCache>
            </c:numRef>
          </c:val>
          <c:extLst>
            <c:ext xmlns:c16="http://schemas.microsoft.com/office/drawing/2014/chart" uri="{C3380CC4-5D6E-409C-BE32-E72D297353CC}">
              <c16:uniqueId val="{00000000-3A26-4C93-8D9C-F8A299486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3081</c:v>
                </c:pt>
                <c:pt idx="5">
                  <c:v>2900</c:v>
                </c:pt>
                <c:pt idx="8">
                  <c:v>3787</c:v>
                </c:pt>
                <c:pt idx="11">
                  <c:v>2827</c:v>
                </c:pt>
                <c:pt idx="14">
                  <c:v>2138</c:v>
                </c:pt>
              </c:numCache>
            </c:numRef>
          </c:val>
          <c:extLst>
            <c:ext xmlns:c16="http://schemas.microsoft.com/office/drawing/2014/chart" uri="{C3380CC4-5D6E-409C-BE32-E72D297353CC}">
              <c16:uniqueId val="{00000001-3A26-4C93-8D9C-F8A299486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15036</c:v>
                </c:pt>
                <c:pt idx="5">
                  <c:v>15632</c:v>
                </c:pt>
                <c:pt idx="8">
                  <c:v>15820</c:v>
                </c:pt>
                <c:pt idx="11">
                  <c:v>16991</c:v>
                </c:pt>
                <c:pt idx="14">
                  <c:v>18288</c:v>
                </c:pt>
              </c:numCache>
            </c:numRef>
          </c:val>
          <c:extLst>
            <c:ext xmlns:c16="http://schemas.microsoft.com/office/drawing/2014/chart" uri="{C3380CC4-5D6E-409C-BE32-E72D297353CC}">
              <c16:uniqueId val="{00000002-3A26-4C93-8D9C-F8A299486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26-4C93-8D9C-F8A299486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26-4C93-8D9C-F8A299486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101</c:v>
                </c:pt>
                <c:pt idx="3">
                  <c:v>312</c:v>
                </c:pt>
                <c:pt idx="6">
                  <c:v>319</c:v>
                </c:pt>
                <c:pt idx="9">
                  <c:v>0</c:v>
                </c:pt>
                <c:pt idx="12">
                  <c:v>0</c:v>
                </c:pt>
              </c:numCache>
            </c:numRef>
          </c:val>
          <c:extLst>
            <c:ext xmlns:c16="http://schemas.microsoft.com/office/drawing/2014/chart" uri="{C3380CC4-5D6E-409C-BE32-E72D297353CC}">
              <c16:uniqueId val="{00000005-3A26-4C93-8D9C-F8A299486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5571</c:v>
                </c:pt>
                <c:pt idx="3">
                  <c:v>5606</c:v>
                </c:pt>
                <c:pt idx="6">
                  <c:v>5644</c:v>
                </c:pt>
                <c:pt idx="9">
                  <c:v>5601</c:v>
                </c:pt>
                <c:pt idx="12">
                  <c:v>5583</c:v>
                </c:pt>
              </c:numCache>
            </c:numRef>
          </c:val>
          <c:extLst>
            <c:ext xmlns:c16="http://schemas.microsoft.com/office/drawing/2014/chart" uri="{C3380CC4-5D6E-409C-BE32-E72D297353CC}">
              <c16:uniqueId val="{00000006-3A26-4C93-8D9C-F8A299486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26-4C93-8D9C-F8A299486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11757</c:v>
                </c:pt>
                <c:pt idx="3">
                  <c:v>10016</c:v>
                </c:pt>
                <c:pt idx="6">
                  <c:v>8285</c:v>
                </c:pt>
                <c:pt idx="9">
                  <c:v>8344</c:v>
                </c:pt>
                <c:pt idx="12">
                  <c:v>7897</c:v>
                </c:pt>
              </c:numCache>
            </c:numRef>
          </c:val>
          <c:extLst>
            <c:ext xmlns:c16="http://schemas.microsoft.com/office/drawing/2014/chart" uri="{C3380CC4-5D6E-409C-BE32-E72D297353CC}">
              <c16:uniqueId val="{00000008-3A26-4C93-8D9C-F8A299486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26-4C93-8D9C-F8A299486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29237</c:v>
                </c:pt>
                <c:pt idx="3">
                  <c:v>28007</c:v>
                </c:pt>
                <c:pt idx="6">
                  <c:v>26179</c:v>
                </c:pt>
                <c:pt idx="9">
                  <c:v>25773</c:v>
                </c:pt>
                <c:pt idx="12">
                  <c:v>24811</c:v>
                </c:pt>
              </c:numCache>
            </c:numRef>
          </c:val>
          <c:extLst>
            <c:ext xmlns:c16="http://schemas.microsoft.com/office/drawing/2014/chart" uri="{C3380CC4-5D6E-409C-BE32-E72D297353CC}">
              <c16:uniqueId val="{0000000A-3A26-4C93-8D9C-F8A299486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26-4C93-8D9C-F8A299486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2922</c:v>
                </c:pt>
                <c:pt idx="1">
                  <c:v>2941</c:v>
                </c:pt>
                <c:pt idx="2">
                  <c:v>2956</c:v>
                </c:pt>
              </c:numCache>
            </c:numRef>
          </c:val>
          <c:extLst>
            <c:ext xmlns:c16="http://schemas.microsoft.com/office/drawing/2014/chart" uri="{C3380CC4-5D6E-409C-BE32-E72D297353CC}">
              <c16:uniqueId val="{00000000-F9B1-4D71-B1AB-A4F5EEC8D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2215</c:v>
                </c:pt>
                <c:pt idx="1">
                  <c:v>2489</c:v>
                </c:pt>
                <c:pt idx="2">
                  <c:v>2502</c:v>
                </c:pt>
              </c:numCache>
            </c:numRef>
          </c:val>
          <c:extLst>
            <c:ext xmlns:c16="http://schemas.microsoft.com/office/drawing/2014/chart" uri="{C3380CC4-5D6E-409C-BE32-E72D297353CC}">
              <c16:uniqueId val="{00000001-F9B1-4D71-B1AB-A4F5EEC8D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12603</c:v>
                </c:pt>
                <c:pt idx="1">
                  <c:v>13511</c:v>
                </c:pt>
                <c:pt idx="2">
                  <c:v>14717</c:v>
                </c:pt>
              </c:numCache>
            </c:numRef>
          </c:val>
          <c:extLst>
            <c:ext xmlns:c16="http://schemas.microsoft.com/office/drawing/2014/chart" uri="{C3380CC4-5D6E-409C-BE32-E72D297353CC}">
              <c16:uniqueId val="{00000002-F9B1-4D71-B1AB-A4F5EEC8D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{0F49E5F7-F580-4F46-A4C5-1BFB04644675}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8DF-4C68-B359-0E23CE9C3A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{3703BDB7-5744-4408-9BE8-2CEDAFD48228}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F-4C68-B359-0E23CE9C3A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{C631848D-368B-48A2-9779-C64628E692F0}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F-4C68-B359-0E23CE9C3A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{BB26224D-D21A-4A4A-AF95-C102F857806F}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F-4C68-B359-0E23CE9C3A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{95351737-3B3F-4DCF-ACC4-1342DF93FEA6}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F-4C68-B359-0E23CE9C3A5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{7A167E25-C4B1-49D6-BAEC-8147C592DF5F}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8DF-4C68-B359-0E23CE9C3A5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{57A02968-D8C7-43CB-BB00-77A997F0CB33}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8DF-4C68-B359-0E23CE9C3A5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{37AD4E53-4B58-46CC-9AAD-16A5DC4167FC}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8DF-4C68-B359-0E23CE9C3A5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{4BC7C25B-2A2B-41DD-9837-26395A91DEAD}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8DF-4C68-B359-0E23CE9C3A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c:v>
                </c:pt>
                <c:pt idx="16">
                  <c:v>63.4</c:v>
                </c:pt>
                <c:pt idx="24">
                  <c:v>64.599999999999994</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DF-4C68-B359-0E23CE9C3A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{EB1EE047-EE33-4F13-A0BA-5FA6BBC42A21}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8DF-4C68-B359-0E23CE9C3A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{F47E5EE0-F82A-442F-B5E0-635FBC057754}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F-4C68-B359-0E23CE9C3A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{9359CB2F-1094-479E-B081-A7C4ACFE5A14}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F-4C68-B359-0E23CE9C3A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{38DE7156-9FE8-4508-9007-9D80CF0278B0}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F-4C68-B359-0E23CE9C3A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{4E803624-52E7-4B79-BAE6-88B42808E03E}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F-4C68-B359-0E23CE9C3A5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{C90E4359-95AD-4520-BC67-EAE9FC81EDBD}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8DF-4C68-B359-0E23CE9C3A5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{77FAC418-250D-4547-87F1-3BBC9D54412C}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8DF-4C68-B359-0E23CE9C3A5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{3D9652C6-D045-4EC7-9CB0-D3AA6852879C}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8DF-4C68-B359-0E23CE9C3A5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{74B1EB07-147F-4600-BC39-91E9BE57D0A5}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8DF-4C68-B359-0E23CE9C3A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C8DF-4C68-B359-0E23CE9C3A5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{1ACCCB3F-7D81-42E3-B827-0257ADE54DBD}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F52-478E-8F4F-6FE1ECFDC3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{0B88A321-947F-4A9E-BDC0-A0EA5C66ACA4}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52-478E-8F4F-6FE1ECFDC3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{883DF596-82D2-4508-BB0A-687762C227C4}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52-478E-8F4F-6FE1ECFDC3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{E628E9F8-EC4E-45A2-8BB3-FE5E255617C7}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52-478E-8F4F-6FE1ECFDC3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{A2EE6B63-EC52-4A0B-A7A1-41904DA00897}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52-478E-8F4F-6FE1ECFDC37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{AA4C1175-5CFC-4812-8329-CAC4B6371410}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F52-478E-8F4F-6FE1ECFDC37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{D5CE4F4D-2FF8-431E-86B7-3010A15DE98E}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F52-478E-8F4F-6FE1ECFDC37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{46DF2F4A-698A-468B-95B3-2B9AEDBD80AC}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F52-478E-8F4F-6FE1ECFDC37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{BB27ABA6-46FA-42AF-9B89-24FFFD649795}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F52-478E-8F4F-6FE1ECFDC3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c:v>
                </c:pt>
                <c:pt idx="16">
                  <c:v>1</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F52-478E-8F4F-6FE1ECFDC3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{6C1412B1-02EB-41D5-A6E0-6BE55EB6992B}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F52-478E-8F4F-6FE1ECFDC3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{030DA9D0-6FFB-4E9F-84D5-96A8E89ABFB8}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52-478E-8F4F-6FE1ECFDC3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{F82BD84C-73C9-4DB1-9AA6-2A1FD01234D5}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52-478E-8F4F-6FE1ECFDC3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{5180659C-6DC1-40E3-BAA9-03C5D0861D39}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52-478E-8F4F-6FE1ECFDC3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{6044D331-056D-4FED-9BC2-EA21C64CD2B5}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52-478E-8F4F-6FE1ECFDC37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{3609F499-5A8B-402C-A379-D338E0ECDDC0}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F52-478E-8F4F-6FE1ECFDC37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{3D831B81-5525-479F-BCE0-37095F243340}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F52-478E-8F4F-6FE1ECFDC37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{CB142056-D6A4-45ED-AF0A-75EE9BA88FAE}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F52-478E-8F4F-6FE1ECFDC37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{C30D7DF9-A6EC-475E-A9A5-ACDA0F31E7BE}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F52-478E-8F4F-6FE1ECFDC3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6F52-478E-8F4F-6FE1ECFDC37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4C948A-2C0C-4C92-9D61-C6A7B148B465}"/>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1741F80-5CFE-47BF-8373-39733277E43F}"/>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0324ECF-D28A-4A5D-A2D8-C56B9D176C2C}"/>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7DC51A4-E6B3-4907-90DC-52B9EFA8811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B84995-8222-4289-815C-AA963D7DEAE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5589E78-B70F-479A-9AEF-773414E481F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E90D1CA-7024-471B-B945-BE00893A195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011FFA6-930A-4B31-8266-CE1D1C7A861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517E00-5CC0-4CB5-9A0A-78429AF15B8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1D8491-103D-457A-9EED-81EDB004068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33A5ED-C346-459D-A3C7-C7629B08F3CA}"/>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A699C95-A8ED-4F4D-B351-9456A675288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F7C5E2C-2CAE-4563-96B1-E120B10358F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6EBC09-16AA-47D9-A6C8-A28C78F99E2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ED92A54-CE99-421F-B728-E60EEFE9194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66F08A5-2E47-4C2D-A96C-39BA65C00B2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A478A6C-3C8A-481D-8827-D3AA2DDE4E1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A6EC98-2932-4E23-B695-C978ADF9548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BB70DA-B677-426A-8989-04D240569A4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A474BE4-F196-4CB6-9E68-40D1DEFA26B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3144050-FFF9-435C-AAA8-71E7BCC7B2E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E528D39-C3D1-4CB3-8B2B-A76F9B503BF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783051-B185-4591-8483-C0307F51708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FC07232-98B6-4952-AACD-AAA836D40415}"/>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0EF8FF-3D79-4F9A-A5A8-31E24521178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C0E366-005D-4E3E-A946-4A69C6AEDD3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99497A-B313-475C-9D1F-E352DEF31B3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53CEF44-2261-4443-BFAC-56AB8CA82F5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C604943-68A6-4F16-85CA-506461E38D8F}"/>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6076368-820E-4138-8597-C66386F1F8D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FD3D770-820F-4F97-BF2C-337A7E39C5F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38A243A-A991-4C41-B252-6D42D0060F2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1D8D51D-B031-413D-AE0F-486A9A1131C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FD44731-B1D5-4747-8494-9BCDED8B84EE}"/>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FFE690E-1800-45EA-89D6-A23F913993F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D008DEE-8BAB-46D0-B9D9-D865545556C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84ADA9E-67F7-4D8D-84AA-FFC415D2C785}"/>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377E5C-1436-47A3-9080-545C8AEA1F49}"/>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9CECCAA-2041-4246-94D2-B4984FFAE55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010B7E2-BE17-4036-9A96-A57AEB58768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10C71F9-9F3F-46EE-83B3-E97653F422A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882C22D-971B-475F-9714-88520CB29611}"/>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62DAB6-AA2B-431C-85FF-FA172F370B8B}"/>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879AC8-84F6-401B-B824-AB04D5B6051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48CBA6E-8F38-4F5D-BC3A-8D18987013EC}"/>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4B5A702-6542-4081-AB9B-52BBC89F9B4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6091E7-FE5F-4677-B0B4-9C911EE1644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令和４年度の財政力指数は類似団体平均の</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を大きく下回った</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となっている。市税収入においては前年度比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％の増となったものの、当市の規模には未だ施設が多い状況で、思うような歳出削減ができなかったことが大きな要因である。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今後は、施設の統合や地元への払い下げを行いスリム化を進め歳出削減に努めるのはもちろんのこと、これまで以上に企業誘致や移住定住政策に力を入れ、市税収入の確保に努め、財政力の向上を図る。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6CAFF1-BC33-47B3-ACBD-2D45B7FA94A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73BDBE6-7EAC-4427-BDB0-4B90BB1FE19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DD17B93-92E1-4154-920F-ECA396537E2F}"/>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7AC50E1-C065-4CC8-867E-F1BB22EDDF6D}"/>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9FCE5F0-5B4D-4421-A5AE-BB8995F2D9EA}"/>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E89FE50-3E45-4E5D-BEDB-A33F224D450E}"/>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2974A5B-4EF7-403C-9C4A-5CA37E5CAED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D4E9C1D-CF7B-4C95-B8CC-1DA99A4CEF4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83E62CC-883A-473C-8176-39E1CBEF6A0F}"/>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691B61D-F6D4-4E1D-BE35-7D779D92451D}"/>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2B8A292-63AE-462C-993D-1E623C034CB4}"/>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5AF835B-67AB-4003-9E10-649268A84AD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B77D888-A8D9-46C6-A033-F1C9DECCC09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1F32169-9148-4601-85E7-89684EECD817}"/>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2C74F0-8BE8-4FC7-89B7-3B804C0BFB0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D2804C07-4B90-404C-A12F-68F97DF492EC}"/>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3C353D1-A098-47B7-9CB7-9A4054611855}"/>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AF43B466-6CBA-4D4A-8268-49708E9F8F8F}"/>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CB5BE46A-5FFB-4969-A2B1-674EFA9F350F}"/>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995107CF-A117-4022-BFC0-A450622A604F}"/>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955CD497-75BF-428A-BF6A-5C5592DD77EE}"/>
            </a:ext>
          </a:extLst>
        </xdr:cNvPr>
        <xdr:cNvCxnSpPr/>
      </xdr:nvCxnSpPr>
      <xdr:spPr>
        <a:xfrm>
          <a:off x="3752850" y="71266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37D30514-3D4B-45FB-8D44-37AD58AA7F75}"/>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A2D69D30-0F2D-4A31-89C2-2B92DFCE17DE}"/>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1A0F8424-748F-4525-ABEE-F0DD3B0E94D6}"/>
            </a:ext>
          </a:extLst>
        </xdr:cNvPr>
        <xdr:cNvCxnSpPr/>
      </xdr:nvCxnSpPr>
      <xdr:spPr>
        <a:xfrm>
          <a:off x="2940050" y="710649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5B1EA4D9-9931-4D34-BA33-027E38372528}"/>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4757EC0B-6E63-48FE-82D1-2786F144A9E6}"/>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C10401E8-3303-40AD-9A11-800E347E1D82}"/>
            </a:ext>
          </a:extLst>
        </xdr:cNvPr>
        <xdr:cNvCxnSpPr/>
      </xdr:nvCxnSpPr>
      <xdr:spPr>
        <a:xfrm>
          <a:off x="2127250" y="710649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2B344277-76D4-4002-9A9D-028E75BA7E63}"/>
            </a:ext>
          </a:extLst>
        </xdr:cNvPr>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BC9C7549-F66E-4E39-87BC-D3735C20F53D}"/>
            </a:ext>
          </a:extLst>
        </xdr:cNvPr>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FABFA947-F568-40FE-A335-DAFC0E438840}"/>
            </a:ext>
          </a:extLst>
        </xdr:cNvPr>
        <xdr:cNvCxnSpPr/>
      </xdr:nvCxnSpPr>
      <xdr:spPr>
        <a:xfrm>
          <a:off x="1333500" y="710649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BF40091B-DFC6-4AAA-9F0F-E3828641C7E2}"/>
            </a:ext>
          </a:extLst>
        </xdr:cNvPr>
        <xdr:cNvSpPr/>
      </xdr:nvSpPr>
      <xdr:spPr>
        <a:xfrm>
          <a:off x="2095500" y="652801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ED45A84A-7C51-410D-9556-0F5EF6D6380A}"/>
            </a:ext>
          </a:extLst>
        </xdr:cNvPr>
        <xdr:cNvSpPr txBox="1"/>
      </xdr:nvSpPr>
      <xdr:spPr>
        <a:xfrm>
          <a:off x="1784350" y="63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60C894F3-B039-48FF-9FBF-1E7902D1D339}"/>
            </a:ext>
          </a:extLst>
        </xdr:cNvPr>
        <xdr:cNvSpPr/>
      </xdr:nvSpPr>
      <xdr:spPr>
        <a:xfrm>
          <a:off x="12827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A5A8B52B-CBC9-4485-8C94-F458EE5C6316}"/>
            </a:ext>
          </a:extLst>
        </xdr:cNvPr>
        <xdr:cNvSpPr txBox="1"/>
      </xdr:nvSpPr>
      <xdr:spPr>
        <a:xfrm>
          <a:off x="9715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F3DFF2F-1589-4544-AD51-D5B6C64C75C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3AA11AF-21A3-405D-8C59-9EA5C4E2D1C3}"/>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9739CFE-F2FA-425D-BE73-76129DEE8816}"/>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91EAE81-E3CB-485D-AA52-594AEBC3294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6CB9585-8FD0-4CE0-A926-DCF3E48F7FC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223E6D89-F6C0-4485-8626-B11E720065F1}"/>
            </a:ext>
          </a:extLst>
        </xdr:cNvPr>
        <xdr:cNvSpPr/>
      </xdr:nvSpPr>
      <xdr:spPr>
        <a:xfrm>
          <a:off x="44640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A746E305-F617-429C-BAE1-BC705A7B3645}"/>
            </a:ext>
          </a:extLst>
        </xdr:cNvPr>
        <xdr:cNvSpPr txBox="1"/>
      </xdr:nvSpPr>
      <xdr:spPr>
        <a:xfrm>
          <a:off x="4584700" y="70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90C43769-1759-4A4A-8FAF-CC2284BB48A7}"/>
            </a:ext>
          </a:extLst>
        </xdr:cNvPr>
        <xdr:cNvSpPr/>
      </xdr:nvSpPr>
      <xdr:spPr>
        <a:xfrm>
          <a:off x="37020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BF7C1D5E-E17A-4E95-816C-3ACC8ADB8F33}"/>
            </a:ext>
          </a:extLst>
        </xdr:cNvPr>
        <xdr:cNvSpPr txBox="1"/>
      </xdr:nvSpPr>
      <xdr:spPr>
        <a:xfrm>
          <a:off x="3409950" y="716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DA55BCA-2800-429C-8613-A7FC0715C67F}"/>
            </a:ext>
          </a:extLst>
        </xdr:cNvPr>
        <xdr:cNvSpPr/>
      </xdr:nvSpPr>
      <xdr:spPr>
        <a:xfrm>
          <a:off x="28892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35E1FF93-DE52-4408-BFD3-A588208ECE8B}"/>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F1089595-795A-4B22-B8C1-C0EF39528584}"/>
            </a:ext>
          </a:extLst>
        </xdr:cNvPr>
        <xdr:cNvSpPr/>
      </xdr:nvSpPr>
      <xdr:spPr>
        <a:xfrm>
          <a:off x="20955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91974FEE-F2E7-4ECF-A6A9-DA84C1266A77}"/>
            </a:ext>
          </a:extLst>
        </xdr:cNvPr>
        <xdr:cNvSpPr txBox="1"/>
      </xdr:nvSpPr>
      <xdr:spPr>
        <a:xfrm>
          <a:off x="17843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7D4468FB-9E8A-498A-BC9D-F16C654C3955}"/>
            </a:ext>
          </a:extLst>
        </xdr:cNvPr>
        <xdr:cNvSpPr/>
      </xdr:nvSpPr>
      <xdr:spPr>
        <a:xfrm>
          <a:off x="12827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A7CA413C-249B-488A-87D1-531E261F1E0D}"/>
            </a:ext>
          </a:extLst>
        </xdr:cNvPr>
        <xdr:cNvSpPr txBox="1"/>
      </xdr:nvSpPr>
      <xdr:spPr>
        <a:xfrm>
          <a:off x="9715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B9CB0C-7CA8-480E-B5C4-D8BC5DD1B57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57AD251-2418-41C8-9F53-B5CCEC432B7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0538DCB-0757-47DF-8FC0-1E8CB73460C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DA2653C-A74F-44C0-AF39-215EAB89380D}"/>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578173A-E0A4-4C3A-A4E0-AF486601C0A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A3DC9A9-803F-4E3F-BE38-BC4917F0648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A96D5FE-8F2C-467D-AF3A-BCA8B729E28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361C247-D5FB-4169-81E0-74F1494DBB0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290111B-8D10-4AD8-95E1-CCD8AA8C3D8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45095FE-7C0B-45BA-896D-D6B44981CD9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AD7F654-CEA6-45FA-B76A-CA34FDB8BD78}"/>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86ECA8E-87A6-4423-95DE-67F769DA6E5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F3954A-931C-41A6-946A-DFDAE9EC5F7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令和４年度は、類似団体平均と比較すると低くなったが、前年度より</a:t>
          </a:r>
          <a:r>
            <a:rPr kumimoji="1" lang="en-US" altLang="ja-JP" sz="1100" baseline="0">
              <a:solidFill>
                <a:schemeClr val="dk1"/>
              </a:solidFill>
              <a:effectLst/>
              <a:latin typeface="+mn-lt"/>
              <a:ea typeface="+mn-ea"/>
              <a:cs typeface="+mn-cs"/>
            </a:rPr>
            <a:t>5.9</a:t>
          </a:r>
          <a:r>
            <a:rPr kumimoji="1" lang="ja-JP" altLang="ja-JP" sz="1100" baseline="0">
              <a:solidFill>
                <a:schemeClr val="dk1"/>
              </a:solidFill>
              <a:effectLst/>
              <a:latin typeface="+mn-lt"/>
              <a:ea typeface="+mn-ea"/>
              <a:cs typeface="+mn-cs"/>
            </a:rPr>
            <a:t>ポイント上がった。</a:t>
          </a:r>
          <a:endParaRPr lang="ja-JP" altLang="ja-JP" sz="1400">
            <a:effectLst/>
          </a:endParaRPr>
        </a:p>
        <a:p>
          <a:r>
            <a:rPr kumimoji="1" lang="ja-JP" altLang="ja-JP" sz="1100" baseline="0">
              <a:solidFill>
                <a:schemeClr val="dk1"/>
              </a:solidFill>
              <a:effectLst/>
              <a:latin typeface="+mn-lt"/>
              <a:ea typeface="+mn-ea"/>
              <a:cs typeface="+mn-cs"/>
            </a:rPr>
            <a:t>　分母となる経常一般財源総額等は、主に地方税が増加した一方、地方交付税、地方特例交付金、臨時財政対策債等も減少したことで比率は増加した。</a:t>
          </a:r>
          <a:endParaRPr lang="ja-JP" altLang="ja-JP" sz="1400">
            <a:effectLst/>
          </a:endParaRPr>
        </a:p>
        <a:p>
          <a:r>
            <a:rPr kumimoji="1" lang="ja-JP" altLang="ja-JP" sz="1100" baseline="0">
              <a:solidFill>
                <a:schemeClr val="dk1"/>
              </a:solidFill>
              <a:effectLst/>
              <a:latin typeface="+mn-lt"/>
              <a:ea typeface="+mn-ea"/>
              <a:cs typeface="+mn-cs"/>
            </a:rPr>
            <a:t>　今後も、職員の適正配置、施設の統廃合などを実施し義務的経費の削減に努めるとともに、特別会計･公営企業会計も含めた事業の見直しに努める。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831A869-4637-47D8-A0D9-9FA74EEAF14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61A629F-DEEB-4731-BA2A-A2E8AFCF4D3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7051A27-9C2B-4090-B878-D74D74C01D1A}"/>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BCEFE518-2A95-4B9B-A889-1B74D7A4C0C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7E295E1-D8E9-4F52-9EB0-DF3837F67A8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1978B38B-3249-4261-B384-2E418358CB77}"/>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9673D01-A7D0-40A0-88BC-0D31745AC4FB}"/>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BA94C74-01F3-400A-980F-7F754E975F56}"/>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57E081C-D092-4354-9339-AAEB5B49475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B5F31BE-F534-435D-9667-3E1FAD5C313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4731C14-01E6-45ED-A64B-38227725AFDB}"/>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923B46A-5AD4-46B1-8225-5995FB786E3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B1C9C4B-4512-41EF-88DB-D3FF30F575B3}"/>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B19A5F9-E00E-474E-8E67-EBE35789F42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49FA908-DB51-4933-9F02-5B064E7BDD7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D3FE63-E0CE-4A67-BEC1-33D27DBC9CD3}"/>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8FDCFF6B-0627-4F00-A7C2-6A70CB124360}"/>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750AE7E3-F635-4537-B34C-941D20780F1A}"/>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637F7E41-1612-4F9C-97BC-AF69A1E507B6}"/>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852BAD22-A450-468E-B17F-AE68E3572B60}"/>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B22D767D-F141-45ED-BC33-AFCA19BB9DAA}"/>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167217</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330AF355-CA45-489B-94B8-89CF85204ED1}"/>
            </a:ext>
          </a:extLst>
        </xdr:cNvPr>
        <xdr:cNvCxnSpPr/>
      </xdr:nvCxnSpPr>
      <xdr:spPr>
        <a:xfrm>
          <a:off x="3752850" y="9890337"/>
          <a:ext cx="762000" cy="4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5D14FF89-3C71-461B-A20A-33B7229E2DF4}"/>
            </a:ext>
          </a:extLst>
        </xdr:cNvPr>
        <xdr:cNvSpPr txBox="1"/>
      </xdr:nvSpPr>
      <xdr:spPr>
        <a:xfrm>
          <a:off x="4584700" y="1052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E2879539-72A5-4867-9BDC-D580EEFC3076}"/>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61</xdr:row>
      <xdr:rowOff>46990</xdr:rowOff>
    </xdr:to>
    <xdr:cxnSp macro="">
      <xdr:nvCxnSpPr>
        <xdr:cNvPr id="135" name="直線コネクタ 134">
          <a:extLst>
            <a:ext uri="{FF2B5EF4-FFF2-40B4-BE49-F238E27FC236}">
              <a16:creationId xmlns:a16="http://schemas.microsoft.com/office/drawing/2014/main" id="{FB8D87D4-27FC-4A21-B012-E39B4E171D18}"/>
            </a:ext>
          </a:extLst>
        </xdr:cNvPr>
        <xdr:cNvCxnSpPr/>
      </xdr:nvCxnSpPr>
      <xdr:spPr>
        <a:xfrm flipV="1">
          <a:off x="2940050" y="9890337"/>
          <a:ext cx="812800" cy="3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D671E812-9887-4A4C-8020-0333509A4D9B}"/>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337005F1-8335-4EFC-A599-217769235D8F}"/>
            </a:ext>
          </a:extLst>
        </xdr:cNvPr>
        <xdr:cNvSpPr txBox="1"/>
      </xdr:nvSpPr>
      <xdr:spPr>
        <a:xfrm>
          <a:off x="3409950" y="103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BA39C2B1-6E76-42BC-9B6E-43D340BCDC7E}"/>
            </a:ext>
          </a:extLst>
        </xdr:cNvPr>
        <xdr:cNvCxnSpPr/>
      </xdr:nvCxnSpPr>
      <xdr:spPr>
        <a:xfrm>
          <a:off x="2127250" y="1023281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9AB37939-9015-41BE-B7DA-BAA67B72694C}"/>
            </a:ext>
          </a:extLst>
        </xdr:cNvPr>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2C17731F-DB10-4221-B345-746DED7CC90C}"/>
            </a:ext>
          </a:extLst>
        </xdr:cNvPr>
        <xdr:cNvSpPr txBox="1"/>
      </xdr:nvSpPr>
      <xdr:spPr>
        <a:xfrm>
          <a:off x="2597150" y="1069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6773</xdr:rowOff>
    </xdr:to>
    <xdr:cxnSp macro="">
      <xdr:nvCxnSpPr>
        <xdr:cNvPr id="141" name="直線コネクタ 140">
          <a:extLst>
            <a:ext uri="{FF2B5EF4-FFF2-40B4-BE49-F238E27FC236}">
              <a16:creationId xmlns:a16="http://schemas.microsoft.com/office/drawing/2014/main" id="{7F4A4194-7190-48D6-9CFB-04ED479FFA8F}"/>
            </a:ext>
          </a:extLst>
        </xdr:cNvPr>
        <xdr:cNvCxnSpPr/>
      </xdr:nvCxnSpPr>
      <xdr:spPr>
        <a:xfrm>
          <a:off x="1333500" y="10107930"/>
          <a:ext cx="79375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DF7C28A9-D359-4CF0-864B-50641C429379}"/>
            </a:ext>
          </a:extLst>
        </xdr:cNvPr>
        <xdr:cNvSpPr/>
      </xdr:nvSpPr>
      <xdr:spPr>
        <a:xfrm>
          <a:off x="20955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C11E095F-499C-4DC4-926B-3377AF2A09F8}"/>
            </a:ext>
          </a:extLst>
        </xdr:cNvPr>
        <xdr:cNvSpPr txBox="1"/>
      </xdr:nvSpPr>
      <xdr:spPr>
        <a:xfrm>
          <a:off x="17843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24C316B1-0FAB-418A-BA55-A2C87D07A0FB}"/>
            </a:ext>
          </a:extLst>
        </xdr:cNvPr>
        <xdr:cNvSpPr/>
      </xdr:nvSpPr>
      <xdr:spPr>
        <a:xfrm>
          <a:off x="1282700" y="10616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BCE455A9-3FF8-4017-923D-58F9836FD842}"/>
            </a:ext>
          </a:extLst>
        </xdr:cNvPr>
        <xdr:cNvSpPr txBox="1"/>
      </xdr:nvSpPr>
      <xdr:spPr>
        <a:xfrm>
          <a:off x="971550" y="1070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193037-E041-43A8-A7A6-8DBC30808C4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0403EA8-DBA5-4957-9739-AE4170C0ADE2}"/>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D78852A-44B9-4370-8B01-503153A5C2A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52ABC28-E9D6-48A0-9FAE-183B743CE40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3D45BC6-F4B5-4D66-88D6-4096C389ED6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a:extLst>
            <a:ext uri="{FF2B5EF4-FFF2-40B4-BE49-F238E27FC236}">
              <a16:creationId xmlns:a16="http://schemas.microsoft.com/office/drawing/2014/main" id="{DDF7B1B0-FC53-4CBA-AFDF-EFB5895D0103}"/>
            </a:ext>
          </a:extLst>
        </xdr:cNvPr>
        <xdr:cNvSpPr/>
      </xdr:nvSpPr>
      <xdr:spPr>
        <a:xfrm>
          <a:off x="4464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a:extLst>
            <a:ext uri="{FF2B5EF4-FFF2-40B4-BE49-F238E27FC236}">
              <a16:creationId xmlns:a16="http://schemas.microsoft.com/office/drawing/2014/main" id="{1C67CC50-4654-41A0-BED5-ACD36A274B0E}"/>
            </a:ext>
          </a:extLst>
        </xdr:cNvPr>
        <xdr:cNvSpPr txBox="1"/>
      </xdr:nvSpPr>
      <xdr:spPr>
        <a:xfrm>
          <a:off x="4584700" y="101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116417</xdr:rowOff>
    </xdr:from>
    <xdr:to>
      <xdr:col>19</xdr:col>
      <xdr:colOff>184150</xdr:colOff>
      <xdr:row>59</xdr:row>
      <xdr:rowOff>46567</xdr:rowOff>
    </xdr:to>
    <xdr:sp macro="" textlink="">
      <xdr:nvSpPr>
        <xdr:cNvPr id="153" name="楕円 152">
          <a:extLst>
            <a:ext uri="{FF2B5EF4-FFF2-40B4-BE49-F238E27FC236}">
              <a16:creationId xmlns:a16="http://schemas.microsoft.com/office/drawing/2014/main" id="{3EF68239-C571-4000-98F5-65AE2FEA3605}"/>
            </a:ext>
          </a:extLst>
        </xdr:cNvPr>
        <xdr:cNvSpPr/>
      </xdr:nvSpPr>
      <xdr:spPr>
        <a:xfrm>
          <a:off x="3702050" y="9839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56744</xdr:rowOff>
    </xdr:from>
    <xdr:ext cx="736600" cy="259045"/>
    <xdr:sp macro="" textlink="">
      <xdr:nvSpPr>
        <xdr:cNvPr id="154" name="テキスト ボックス 153">
          <a:extLst>
            <a:ext uri="{FF2B5EF4-FFF2-40B4-BE49-F238E27FC236}">
              <a16:creationId xmlns:a16="http://schemas.microsoft.com/office/drawing/2014/main" id="{3C412B5F-5F64-4D71-AF02-C6C819898B3A}"/>
            </a:ext>
          </a:extLst>
        </xdr:cNvPr>
        <xdr:cNvSpPr txBox="1"/>
      </xdr:nvSpPr>
      <xdr:spPr>
        <a:xfrm>
          <a:off x="3409950" y="9612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4897BFFD-C48E-48AA-98D3-91F90B483DF5}"/>
            </a:ext>
          </a:extLst>
        </xdr:cNvPr>
        <xdr:cNvSpPr/>
      </xdr:nvSpPr>
      <xdr:spPr>
        <a:xfrm>
          <a:off x="28892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C64082BB-A3CC-4FAD-B38F-359FF8F6ADB0}"/>
            </a:ext>
          </a:extLst>
        </xdr:cNvPr>
        <xdr:cNvSpPr txBox="1"/>
      </xdr:nvSpPr>
      <xdr:spPr>
        <a:xfrm>
          <a:off x="259715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a:extLst>
            <a:ext uri="{FF2B5EF4-FFF2-40B4-BE49-F238E27FC236}">
              <a16:creationId xmlns:a16="http://schemas.microsoft.com/office/drawing/2014/main" id="{3BEA5E8C-B3D3-480B-BCB6-D84AFA32A6D3}"/>
            </a:ext>
          </a:extLst>
        </xdr:cNvPr>
        <xdr:cNvSpPr/>
      </xdr:nvSpPr>
      <xdr:spPr>
        <a:xfrm>
          <a:off x="2095500" y="101858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a:extLst>
            <a:ext uri="{FF2B5EF4-FFF2-40B4-BE49-F238E27FC236}">
              <a16:creationId xmlns:a16="http://schemas.microsoft.com/office/drawing/2014/main" id="{27009753-5FE3-4917-ACAA-C25F0B65D357}"/>
            </a:ext>
          </a:extLst>
        </xdr:cNvPr>
        <xdr:cNvSpPr txBox="1"/>
      </xdr:nvSpPr>
      <xdr:spPr>
        <a:xfrm>
          <a:off x="1784350" y="99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FE978416-F457-4A2A-84C6-09BBED3DB44C}"/>
            </a:ext>
          </a:extLst>
        </xdr:cNvPr>
        <xdr:cNvSpPr/>
      </xdr:nvSpPr>
      <xdr:spPr>
        <a:xfrm>
          <a:off x="1282700" y="100609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FA64259D-13AB-4FEA-8437-AD02FFF1C1E5}"/>
            </a:ext>
          </a:extLst>
        </xdr:cNvPr>
        <xdr:cNvSpPr txBox="1"/>
      </xdr:nvSpPr>
      <xdr:spPr>
        <a:xfrm>
          <a:off x="97155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8BBA962-10D0-4DC6-981A-F5F2523505C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919E4D8-5C02-423C-9826-7B2B1B9431C4}"/>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B339988-B6A3-465D-B020-00CEF715B1C3}"/>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5D40E38-D58E-47D5-9C73-702ABB67274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9152CE4-C978-455E-A6CC-AAAFD5070CF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85E4ADE-8991-4FD5-ABDB-FEE043C593CA}"/>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4686249-C776-4B41-BF4D-16947BA3ED6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AB57C1A-D44D-41F3-A342-E64D4592524E}"/>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6223771-BB1A-4C3F-8A02-EA1C19A23EF2}"/>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83A485D-699E-4759-8702-D8841BF9A40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73B0A0C-798F-4EC8-9956-947D1419E49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FD6844A-8208-4CFA-A366-41649017951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C0A2E27-7022-43A3-B259-B74C6629A78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指定管理者制度導入や施設の統廃合により人件費・物件費等の削減を行っているが、依然として類似団体平均と比較して大きく上回っている。</a:t>
          </a:r>
          <a:endParaRPr lang="ja-JP" altLang="ja-JP" sz="1400">
            <a:effectLst/>
          </a:endParaRPr>
        </a:p>
        <a:p>
          <a:r>
            <a:rPr kumimoji="1" lang="ja-JP" altLang="ja-JP" sz="1100">
              <a:solidFill>
                <a:schemeClr val="dk1"/>
              </a:solidFill>
              <a:effectLst/>
              <a:latin typeface="+mn-lt"/>
              <a:ea typeface="+mn-ea"/>
              <a:cs typeface="+mn-cs"/>
            </a:rPr>
            <a:t>　今後も引き続き職員定数の適正化や公共施設の適正配置に取り組み、住民サービスの向上と維持管理経費の削減に努める。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EA0CAF5-D3BE-43D3-BA73-7A68FCC95D9F}"/>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83931C9-0E12-4AFE-B177-3E610B4C543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3734D4A-C85C-4A9A-9303-23E0C48ADB7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2728789B-9B5C-48D9-96B6-B322D6A74069}"/>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B69FC459-A376-4652-9FBA-720E157B8C0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983367E-C41D-4024-A621-533D3FD924B7}"/>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108D3D84-1495-44CE-A51E-D48884F4D9BF}"/>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E7972FA2-FAC3-4C1D-87DB-D1FFFF7BFC4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F68028E5-74CF-4D4E-B394-D83E2AA1E34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605C40D-CE2E-4D19-BCFA-9F840F45317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9EE6A12E-66BE-4EF9-BBF1-20C26942F965}"/>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8CC5222C-BDD3-4CB2-ACED-642860707948}"/>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9909E5F1-9B0A-46F9-85F8-A4B38106180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F08F9420-D70E-48A7-B458-135C34CECF57}"/>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5654D79-7159-4703-A568-6ADFE24E434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1006E700-78DA-40E0-B8F7-226D976501C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8B1D45B2-F447-45B8-BF77-AC45ED83E9E2}"/>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2C860FBC-0CF1-4563-B26A-BB5A1EE849C8}"/>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9CB83C99-E2A2-4DE4-A248-590A54BEA76E}"/>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B80585F-F03D-4523-A64D-53C6AF368ABE}"/>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872B16D3-DD72-4B4E-80C3-D51E4CD8398D}"/>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54039</xdr:rowOff>
    </xdr:from>
    <xdr:to>
      <xdr:col>23</xdr:col>
      <xdr:colOff>133350</xdr:colOff>
      <xdr:row>85</xdr:row>
      <xdr:rowOff>140987</xdr:rowOff>
    </xdr:to>
    <xdr:cxnSp macro="">
      <xdr:nvCxnSpPr>
        <xdr:cNvPr id="195" name="直線コネクタ 194">
          <a:extLst>
            <a:ext uri="{FF2B5EF4-FFF2-40B4-BE49-F238E27FC236}">
              <a16:creationId xmlns:a16="http://schemas.microsoft.com/office/drawing/2014/main" id="{DD26C7ED-ED0A-49F1-858C-BCBCFD47CCB5}"/>
            </a:ext>
          </a:extLst>
        </xdr:cNvPr>
        <xdr:cNvCxnSpPr/>
      </xdr:nvCxnSpPr>
      <xdr:spPr>
        <a:xfrm>
          <a:off x="3752850" y="14303439"/>
          <a:ext cx="762000" cy="8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1C7E046-5CFB-461D-B199-0863D0DD872C}"/>
            </a:ext>
          </a:extLst>
        </xdr:cNvPr>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69E5D43F-74CA-4D73-91A3-713BC753B97D}"/>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142360</xdr:rowOff>
    </xdr:from>
    <xdr:to>
      <xdr:col>19</xdr:col>
      <xdr:colOff>133350</xdr:colOff>
      <xdr:row>85</xdr:row>
      <xdr:rowOff>54039</xdr:rowOff>
    </xdr:to>
    <xdr:cxnSp macro="">
      <xdr:nvCxnSpPr>
        <xdr:cNvPr id="198" name="直線コネクタ 197">
          <a:extLst>
            <a:ext uri="{FF2B5EF4-FFF2-40B4-BE49-F238E27FC236}">
              <a16:creationId xmlns:a16="http://schemas.microsoft.com/office/drawing/2014/main" id="{27FA29EB-0015-47E9-82C1-05DE06B4DD17}"/>
            </a:ext>
          </a:extLst>
        </xdr:cNvPr>
        <xdr:cNvCxnSpPr/>
      </xdr:nvCxnSpPr>
      <xdr:spPr>
        <a:xfrm>
          <a:off x="2940050" y="14224120"/>
          <a:ext cx="812800" cy="7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5411F829-F27A-4A6A-88DA-7FAE35048083}"/>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7F71E8CB-E073-45C7-9896-B6761564A28D}"/>
            </a:ext>
          </a:extLst>
        </xdr:cNvPr>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37322</xdr:rowOff>
    </xdr:from>
    <xdr:to>
      <xdr:col>15</xdr:col>
      <xdr:colOff>82550</xdr:colOff>
      <xdr:row>84</xdr:row>
      <xdr:rowOff>142360</xdr:rowOff>
    </xdr:to>
    <xdr:cxnSp macro="">
      <xdr:nvCxnSpPr>
        <xdr:cNvPr id="201" name="直線コネクタ 200">
          <a:extLst>
            <a:ext uri="{FF2B5EF4-FFF2-40B4-BE49-F238E27FC236}">
              <a16:creationId xmlns:a16="http://schemas.microsoft.com/office/drawing/2014/main" id="{6AD2D215-232C-47BC-8F59-9306B1EBD906}"/>
            </a:ext>
          </a:extLst>
        </xdr:cNvPr>
        <xdr:cNvCxnSpPr/>
      </xdr:nvCxnSpPr>
      <xdr:spPr>
        <a:xfrm>
          <a:off x="2127250" y="14119082"/>
          <a:ext cx="8128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D2688BC0-0D17-477D-89BD-FBCD30878029}"/>
            </a:ext>
          </a:extLst>
        </xdr:cNvPr>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C24983FD-B1B6-4586-8E5E-F5E8859D5673}"/>
            </a:ext>
          </a:extLst>
        </xdr:cNvPr>
        <xdr:cNvSpPr txBox="1"/>
      </xdr:nvSpPr>
      <xdr:spPr>
        <a:xfrm>
          <a:off x="2597150" y="137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126577</xdr:rowOff>
    </xdr:from>
    <xdr:to>
      <xdr:col>11</xdr:col>
      <xdr:colOff>31750</xdr:colOff>
      <xdr:row>84</xdr:row>
      <xdr:rowOff>37322</xdr:rowOff>
    </xdr:to>
    <xdr:cxnSp macro="">
      <xdr:nvCxnSpPr>
        <xdr:cNvPr id="204" name="直線コネクタ 203">
          <a:extLst>
            <a:ext uri="{FF2B5EF4-FFF2-40B4-BE49-F238E27FC236}">
              <a16:creationId xmlns:a16="http://schemas.microsoft.com/office/drawing/2014/main" id="{7300B8BF-7DAD-4EF7-AFDA-0DB5143A31CB}"/>
            </a:ext>
          </a:extLst>
        </xdr:cNvPr>
        <xdr:cNvCxnSpPr/>
      </xdr:nvCxnSpPr>
      <xdr:spPr>
        <a:xfrm>
          <a:off x="1333500" y="14040697"/>
          <a:ext cx="793750" cy="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27357A3D-6FA2-4E0F-ACE4-339AF10C3F2E}"/>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E8B1DBA0-B19F-462A-B852-6B785738C79E}"/>
            </a:ext>
          </a:extLst>
        </xdr:cNvPr>
        <xdr:cNvSpPr txBox="1"/>
      </xdr:nvSpPr>
      <xdr:spPr>
        <a:xfrm>
          <a:off x="1784350" y="1344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3E8D63D9-DCF3-43EB-852D-F2A3F8B7E0B3}"/>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1A979B3A-5F55-4DDD-A201-1C7BCA7E1B7A}"/>
            </a:ext>
          </a:extLst>
        </xdr:cNvPr>
        <xdr:cNvSpPr txBox="1"/>
      </xdr:nvSpPr>
      <xdr:spPr>
        <a:xfrm>
          <a:off x="971550" y="134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37E3B94-C944-4292-BEC7-CE5DCB674FB2}"/>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DFF27F6-6EB1-424A-BE5E-9DD1D08DE57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8598784-69F0-4C03-A383-6141C3BC0267}"/>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9183D45-8734-4748-A82E-45EE6E3EBA5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4B3DB00-C064-4385-8DFD-A1112182DAE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90187</xdr:rowOff>
    </xdr:from>
    <xdr:to>
      <xdr:col>23</xdr:col>
      <xdr:colOff>184150</xdr:colOff>
      <xdr:row>86</xdr:row>
      <xdr:rowOff>20337</xdr:rowOff>
    </xdr:to>
    <xdr:sp macro="" textlink="">
      <xdr:nvSpPr>
        <xdr:cNvPr id="214" name="楕円 213">
          <a:extLst>
            <a:ext uri="{FF2B5EF4-FFF2-40B4-BE49-F238E27FC236}">
              <a16:creationId xmlns:a16="http://schemas.microsoft.com/office/drawing/2014/main" id="{13C1C57D-C20D-4CEE-890A-564110D2BF8C}"/>
            </a:ext>
          </a:extLst>
        </xdr:cNvPr>
        <xdr:cNvSpPr/>
      </xdr:nvSpPr>
      <xdr:spPr>
        <a:xfrm>
          <a:off x="4464050" y="14339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62264</xdr:rowOff>
    </xdr:from>
    <xdr:ext cx="762000" cy="259045"/>
    <xdr:sp macro="" textlink="">
      <xdr:nvSpPr>
        <xdr:cNvPr id="215" name="人件費・物件費等の状況該当値テキスト">
          <a:extLst>
            <a:ext uri="{FF2B5EF4-FFF2-40B4-BE49-F238E27FC236}">
              <a16:creationId xmlns:a16="http://schemas.microsoft.com/office/drawing/2014/main" id="{C2FEAD22-F3D4-43E8-A9DE-082D14DF06B4}"/>
            </a:ext>
          </a:extLst>
        </xdr:cNvPr>
        <xdr:cNvSpPr txBox="1"/>
      </xdr:nvSpPr>
      <xdr:spPr>
        <a:xfrm>
          <a:off x="4584700" y="1431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3239</xdr:rowOff>
    </xdr:from>
    <xdr:to>
      <xdr:col>19</xdr:col>
      <xdr:colOff>184150</xdr:colOff>
      <xdr:row>85</xdr:row>
      <xdr:rowOff>104839</xdr:rowOff>
    </xdr:to>
    <xdr:sp macro="" textlink="">
      <xdr:nvSpPr>
        <xdr:cNvPr id="216" name="楕円 215">
          <a:extLst>
            <a:ext uri="{FF2B5EF4-FFF2-40B4-BE49-F238E27FC236}">
              <a16:creationId xmlns:a16="http://schemas.microsoft.com/office/drawing/2014/main" id="{824968FF-529A-4CEB-A1EF-7CCBE746CF0D}"/>
            </a:ext>
          </a:extLst>
        </xdr:cNvPr>
        <xdr:cNvSpPr/>
      </xdr:nvSpPr>
      <xdr:spPr>
        <a:xfrm>
          <a:off x="3702050" y="142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89616</xdr:rowOff>
    </xdr:from>
    <xdr:ext cx="736600" cy="259045"/>
    <xdr:sp macro="" textlink="">
      <xdr:nvSpPr>
        <xdr:cNvPr id="217" name="テキスト ボックス 216">
          <a:extLst>
            <a:ext uri="{FF2B5EF4-FFF2-40B4-BE49-F238E27FC236}">
              <a16:creationId xmlns:a16="http://schemas.microsoft.com/office/drawing/2014/main" id="{B1D3688B-BC11-4826-9C17-1DA788A022B9}"/>
            </a:ext>
          </a:extLst>
        </xdr:cNvPr>
        <xdr:cNvSpPr txBox="1"/>
      </xdr:nvSpPr>
      <xdr:spPr>
        <a:xfrm>
          <a:off x="3409950" y="1433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91560</xdr:rowOff>
    </xdr:from>
    <xdr:to>
      <xdr:col>15</xdr:col>
      <xdr:colOff>133350</xdr:colOff>
      <xdr:row>85</xdr:row>
      <xdr:rowOff>21710</xdr:rowOff>
    </xdr:to>
    <xdr:sp macro="" textlink="">
      <xdr:nvSpPr>
        <xdr:cNvPr id="218" name="楕円 217">
          <a:extLst>
            <a:ext uri="{FF2B5EF4-FFF2-40B4-BE49-F238E27FC236}">
              <a16:creationId xmlns:a16="http://schemas.microsoft.com/office/drawing/2014/main" id="{E8908075-64F6-405A-8EA7-7E57AE72AB11}"/>
            </a:ext>
          </a:extLst>
        </xdr:cNvPr>
        <xdr:cNvSpPr/>
      </xdr:nvSpPr>
      <xdr:spPr>
        <a:xfrm>
          <a:off x="2889250" y="141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6487</xdr:rowOff>
    </xdr:from>
    <xdr:ext cx="762000" cy="259045"/>
    <xdr:sp macro="" textlink="">
      <xdr:nvSpPr>
        <xdr:cNvPr id="219" name="テキスト ボックス 218">
          <a:extLst>
            <a:ext uri="{FF2B5EF4-FFF2-40B4-BE49-F238E27FC236}">
              <a16:creationId xmlns:a16="http://schemas.microsoft.com/office/drawing/2014/main" id="{8C8C01F1-E06B-472D-A394-D424B3D45936}"/>
            </a:ext>
          </a:extLst>
        </xdr:cNvPr>
        <xdr:cNvSpPr txBox="1"/>
      </xdr:nvSpPr>
      <xdr:spPr>
        <a:xfrm>
          <a:off x="2597150" y="142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157972</xdr:rowOff>
    </xdr:from>
    <xdr:to>
      <xdr:col>11</xdr:col>
      <xdr:colOff>82550</xdr:colOff>
      <xdr:row>84</xdr:row>
      <xdr:rowOff>88122</xdr:rowOff>
    </xdr:to>
    <xdr:sp macro="" textlink="">
      <xdr:nvSpPr>
        <xdr:cNvPr id="220" name="楕円 219">
          <a:extLst>
            <a:ext uri="{FF2B5EF4-FFF2-40B4-BE49-F238E27FC236}">
              <a16:creationId xmlns:a16="http://schemas.microsoft.com/office/drawing/2014/main" id="{6DAE7128-8B0B-49D0-8BC4-28E6CC058C40}"/>
            </a:ext>
          </a:extLst>
        </xdr:cNvPr>
        <xdr:cNvSpPr/>
      </xdr:nvSpPr>
      <xdr:spPr>
        <a:xfrm>
          <a:off x="2095500" y="140720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72899</xdr:rowOff>
    </xdr:from>
    <xdr:ext cx="762000" cy="259045"/>
    <xdr:sp macro="" textlink="">
      <xdr:nvSpPr>
        <xdr:cNvPr id="221" name="テキスト ボックス 220">
          <a:extLst>
            <a:ext uri="{FF2B5EF4-FFF2-40B4-BE49-F238E27FC236}">
              <a16:creationId xmlns:a16="http://schemas.microsoft.com/office/drawing/2014/main" id="{390C36D9-98FF-40A1-9A18-68B24A712D15}"/>
            </a:ext>
          </a:extLst>
        </xdr:cNvPr>
        <xdr:cNvSpPr txBox="1"/>
      </xdr:nvSpPr>
      <xdr:spPr>
        <a:xfrm>
          <a:off x="1784350" y="141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75777</xdr:rowOff>
    </xdr:from>
    <xdr:to>
      <xdr:col>7</xdr:col>
      <xdr:colOff>31750</xdr:colOff>
      <xdr:row>84</xdr:row>
      <xdr:rowOff>5927</xdr:rowOff>
    </xdr:to>
    <xdr:sp macro="" textlink="">
      <xdr:nvSpPr>
        <xdr:cNvPr id="222" name="楕円 221">
          <a:extLst>
            <a:ext uri="{FF2B5EF4-FFF2-40B4-BE49-F238E27FC236}">
              <a16:creationId xmlns:a16="http://schemas.microsoft.com/office/drawing/2014/main" id="{810C8FB4-CE93-4BD5-B9BE-D6D347F4DC7F}"/>
            </a:ext>
          </a:extLst>
        </xdr:cNvPr>
        <xdr:cNvSpPr/>
      </xdr:nvSpPr>
      <xdr:spPr>
        <a:xfrm>
          <a:off x="1282700" y="139898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162154</xdr:rowOff>
    </xdr:from>
    <xdr:ext cx="762000" cy="259045"/>
    <xdr:sp macro="" textlink="">
      <xdr:nvSpPr>
        <xdr:cNvPr id="223" name="テキスト ボックス 222">
          <a:extLst>
            <a:ext uri="{FF2B5EF4-FFF2-40B4-BE49-F238E27FC236}">
              <a16:creationId xmlns:a16="http://schemas.microsoft.com/office/drawing/2014/main" id="{636E9AB6-59A3-4894-AF2B-56A7583FFBC5}"/>
            </a:ext>
          </a:extLst>
        </xdr:cNvPr>
        <xdr:cNvSpPr txBox="1"/>
      </xdr:nvSpPr>
      <xdr:spPr>
        <a:xfrm>
          <a:off x="971550" y="140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B24ED201-9B48-4ABD-86FD-1EA026794BD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68CEBCB-4652-49AC-8986-DC89FD2570D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2D58920C-13E7-4893-95FE-15EA4EDD7FD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49A41123-C10F-4075-A55F-5EA0964D448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EEC53D6-130F-451D-B2D5-730864FE4A8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56B9D5D-088C-4391-805E-9707DAF2452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4E8214D-7308-4820-882C-EE89CE3873B5}"/>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8327E5B-F647-4188-A7A3-CF921D845EF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E07D59E-E74B-451B-88C6-23B17745CF3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9B576F2-47A6-43D2-9EE7-E8EB15C69E7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F7D99F13-F1DB-4E22-A461-4379C6D4688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25BACD2-BFE9-417F-A185-8170A48AE9E2}"/>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DDFDC523-169C-4DCE-BC73-285DAE6E7A1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をベースに給与改定を行っているため、全国平均とほぼ同程度の給与水準となっている。今後も人事評価制度を実施し、実績・能力に応じた評価を行い、組織全体の業務・効率を高め、給与へ反映す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D7B00F4-EB37-4F7D-951C-50BDBE9C8E8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B57979E7-8694-463D-9145-C413A90051D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DB70DE4D-6AC7-4CDF-8FFB-662A81FDF131}"/>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C4D18D13-EFFD-4EBF-9FB0-0752E66963B0}"/>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E007C87F-3093-4384-913E-8CA2A96B8170}"/>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98BD2714-EAF4-440D-9F98-14C9F3E2CEC6}"/>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EDEA1A28-078A-4E17-87BC-BF3CC342225E}"/>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E6EC006A-3DB7-4CC1-B4EF-C11F02F92001}"/>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F82AF09-70F7-42E1-9AE0-7DE58491A37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F9919109-FECF-4260-8C2E-C08083D1BAF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4820E835-EF0F-4434-9B0F-EA63481C7EF0}"/>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94F1F75C-C4A5-47D8-B926-5CCD34A0B859}"/>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2BDB5569-E6A7-4453-92FE-6C696B655E28}"/>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4544EE85-4524-4DFD-A7F4-273AF50DE45B}"/>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2E1369D9-1F8E-4996-876A-EBB9CCE0CAFD}"/>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4E1E6A4-7862-47DA-A8BF-3BADD8F44CA9}"/>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2A58C12E-A591-4C17-94C8-3BD660462727}"/>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A30467A-4146-4388-85FA-ADA85D45CBB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3910B4F-8833-4543-BFED-2EDFB8CC375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AEF1A224-B1D2-4A35-B96D-0AB3D84CAA99}"/>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DAF10072-F2AA-4F41-AFDE-03D622242CC7}"/>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306798E1-8B3F-44D7-8BB1-206FFACDDD96}"/>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D9D047C1-BAB9-433D-AD83-AC0F71219888}"/>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70EDE19B-E804-43DD-AD91-8D31C9FD9757}"/>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142875</xdr:rowOff>
    </xdr:to>
    <xdr:cxnSp macro="">
      <xdr:nvCxnSpPr>
        <xdr:cNvPr id="261" name="直線コネクタ 260">
          <a:extLst>
            <a:ext uri="{FF2B5EF4-FFF2-40B4-BE49-F238E27FC236}">
              <a16:creationId xmlns:a16="http://schemas.microsoft.com/office/drawing/2014/main" id="{92EBF88D-F6FE-47F9-9198-DEA554DFA417}"/>
            </a:ext>
          </a:extLst>
        </xdr:cNvPr>
        <xdr:cNvCxnSpPr/>
      </xdr:nvCxnSpPr>
      <xdr:spPr>
        <a:xfrm flipV="1">
          <a:off x="14712950" y="14119066"/>
          <a:ext cx="762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8CC3ADA4-BDFD-40B6-AF0C-8E7F1A1ADD22}"/>
            </a:ext>
          </a:extLst>
        </xdr:cNvPr>
        <xdr:cNvSpPr txBox="1"/>
      </xdr:nvSpPr>
      <xdr:spPr>
        <a:xfrm>
          <a:off x="15563850" y="14130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A5C25C9-C731-4B1C-A472-AEC52F149095}"/>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61913</xdr:rowOff>
    </xdr:to>
    <xdr:cxnSp macro="">
      <xdr:nvCxnSpPr>
        <xdr:cNvPr id="264" name="直線コネクタ 263">
          <a:extLst>
            <a:ext uri="{FF2B5EF4-FFF2-40B4-BE49-F238E27FC236}">
              <a16:creationId xmlns:a16="http://schemas.microsoft.com/office/drawing/2014/main" id="{9A637EB3-0410-4759-91AA-6673D5954025}"/>
            </a:ext>
          </a:extLst>
        </xdr:cNvPr>
        <xdr:cNvCxnSpPr/>
      </xdr:nvCxnSpPr>
      <xdr:spPr>
        <a:xfrm flipV="1">
          <a:off x="13903960" y="14224635"/>
          <a:ext cx="80899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C309B2A7-7B5D-41ED-9CFD-4B0EF30CF6D6}"/>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9613C491-B8D1-44E8-8633-8C12116CC382}"/>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61913</xdr:rowOff>
    </xdr:to>
    <xdr:cxnSp macro="">
      <xdr:nvCxnSpPr>
        <xdr:cNvPr id="267" name="直線コネクタ 266">
          <a:extLst>
            <a:ext uri="{FF2B5EF4-FFF2-40B4-BE49-F238E27FC236}">
              <a16:creationId xmlns:a16="http://schemas.microsoft.com/office/drawing/2014/main" id="{909AC630-CECD-4047-8DBD-A8E785648A98}"/>
            </a:ext>
          </a:extLst>
        </xdr:cNvPr>
        <xdr:cNvCxnSpPr/>
      </xdr:nvCxnSpPr>
      <xdr:spPr>
        <a:xfrm>
          <a:off x="13106400" y="14266069"/>
          <a:ext cx="79756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7DE3E99C-5CB8-4C4F-8000-38354DD9773D}"/>
            </a:ext>
          </a:extLst>
        </xdr:cNvPr>
        <xdr:cNvSpPr/>
      </xdr:nvSpPr>
      <xdr:spPr>
        <a:xfrm>
          <a:off x="13868400" y="14290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F4695DC6-5D62-44DE-A168-55EA1ADD3D3B}"/>
            </a:ext>
          </a:extLst>
        </xdr:cNvPr>
        <xdr:cNvSpPr txBox="1"/>
      </xdr:nvSpPr>
      <xdr:spPr>
        <a:xfrm>
          <a:off x="13557250" y="1437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85</xdr:row>
      <xdr:rowOff>16669</xdr:rowOff>
    </xdr:to>
    <xdr:cxnSp macro="">
      <xdr:nvCxnSpPr>
        <xdr:cNvPr id="270" name="直線コネクタ 269">
          <a:extLst>
            <a:ext uri="{FF2B5EF4-FFF2-40B4-BE49-F238E27FC236}">
              <a16:creationId xmlns:a16="http://schemas.microsoft.com/office/drawing/2014/main" id="{34427649-71B5-4AAA-A273-244EB8D569C8}"/>
            </a:ext>
          </a:extLst>
        </xdr:cNvPr>
        <xdr:cNvCxnSpPr/>
      </xdr:nvCxnSpPr>
      <xdr:spPr>
        <a:xfrm>
          <a:off x="12293600" y="14194473"/>
          <a:ext cx="812800" cy="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79F496AA-0C3A-4F0A-A4EC-2EE473DF5A1F}"/>
            </a:ext>
          </a:extLst>
        </xdr:cNvPr>
        <xdr:cNvSpPr/>
      </xdr:nvSpPr>
      <xdr:spPr>
        <a:xfrm>
          <a:off x="13055600" y="1432083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596AF3E4-9F94-4892-8493-8EDEB4C6B55C}"/>
            </a:ext>
          </a:extLst>
        </xdr:cNvPr>
        <xdr:cNvSpPr txBox="1"/>
      </xdr:nvSpPr>
      <xdr:spPr>
        <a:xfrm>
          <a:off x="12763500" y="144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7B26E6BF-8B7C-4F9D-B7E6-F5F80AFD3CC9}"/>
            </a:ext>
          </a:extLst>
        </xdr:cNvPr>
        <xdr:cNvSpPr/>
      </xdr:nvSpPr>
      <xdr:spPr>
        <a:xfrm>
          <a:off x="12242800" y="14320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9B7E7A02-AC71-4A58-B92C-69D47F41D0B2}"/>
            </a:ext>
          </a:extLst>
        </xdr:cNvPr>
        <xdr:cNvSpPr txBox="1"/>
      </xdr:nvSpPr>
      <xdr:spPr>
        <a:xfrm>
          <a:off x="11950700" y="144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65A4BAD-ED61-414D-BF9E-1EED0538465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7650595-89E1-4CED-BD3B-291F25CB65F4}"/>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22A0BD1-847A-4156-B22A-B6B4A1AE98F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5D7EB57-330E-454A-8DC3-149B3855E57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9EE4C00-A595-4BD0-94BF-188791CC1A8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157956</xdr:rowOff>
    </xdr:from>
    <xdr:to>
      <xdr:col>81</xdr:col>
      <xdr:colOff>95250</xdr:colOff>
      <xdr:row>84</xdr:row>
      <xdr:rowOff>88106</xdr:rowOff>
    </xdr:to>
    <xdr:sp macro="" textlink="">
      <xdr:nvSpPr>
        <xdr:cNvPr id="280" name="楕円 279">
          <a:extLst>
            <a:ext uri="{FF2B5EF4-FFF2-40B4-BE49-F238E27FC236}">
              <a16:creationId xmlns:a16="http://schemas.microsoft.com/office/drawing/2014/main" id="{7994126D-A67F-474B-960E-6ABF62005720}"/>
            </a:ext>
          </a:extLst>
        </xdr:cNvPr>
        <xdr:cNvSpPr/>
      </xdr:nvSpPr>
      <xdr:spPr>
        <a:xfrm>
          <a:off x="15427960" y="140720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3033</xdr:rowOff>
    </xdr:from>
    <xdr:ext cx="762000" cy="259045"/>
    <xdr:sp macro="" textlink="">
      <xdr:nvSpPr>
        <xdr:cNvPr id="281" name="給与水準   （国との比較）該当値テキスト">
          <a:extLst>
            <a:ext uri="{FF2B5EF4-FFF2-40B4-BE49-F238E27FC236}">
              <a16:creationId xmlns:a16="http://schemas.microsoft.com/office/drawing/2014/main" id="{00F56391-D1E5-4B99-9721-5F02245F97F9}"/>
            </a:ext>
          </a:extLst>
        </xdr:cNvPr>
        <xdr:cNvSpPr txBox="1"/>
      </xdr:nvSpPr>
      <xdr:spPr>
        <a:xfrm>
          <a:off x="15563850" y="139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a:extLst>
            <a:ext uri="{FF2B5EF4-FFF2-40B4-BE49-F238E27FC236}">
              <a16:creationId xmlns:a16="http://schemas.microsoft.com/office/drawing/2014/main" id="{C588D3E1-635A-476E-92BD-545E081572D0}"/>
            </a:ext>
          </a:extLst>
        </xdr:cNvPr>
        <xdr:cNvSpPr/>
      </xdr:nvSpPr>
      <xdr:spPr>
        <a:xfrm>
          <a:off x="14665960" y="141738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3" name="テキスト ボックス 282">
          <a:extLst>
            <a:ext uri="{FF2B5EF4-FFF2-40B4-BE49-F238E27FC236}">
              <a16:creationId xmlns:a16="http://schemas.microsoft.com/office/drawing/2014/main" id="{46AE74D2-B8B3-46DD-AAD1-BC84F856BCB6}"/>
            </a:ext>
          </a:extLst>
        </xdr:cNvPr>
        <xdr:cNvSpPr txBox="1"/>
      </xdr:nvSpPr>
      <xdr:spPr>
        <a:xfrm>
          <a:off x="14370050" y="1425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4" name="楕円 283">
          <a:extLst>
            <a:ext uri="{FF2B5EF4-FFF2-40B4-BE49-F238E27FC236}">
              <a16:creationId xmlns:a16="http://schemas.microsoft.com/office/drawing/2014/main" id="{B0EE800D-56B7-4934-9FA9-E022CEC97A2F}"/>
            </a:ext>
          </a:extLst>
        </xdr:cNvPr>
        <xdr:cNvSpPr/>
      </xdr:nvSpPr>
      <xdr:spPr>
        <a:xfrm>
          <a:off x="13868400" y="14260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122890</xdr:rowOff>
    </xdr:from>
    <xdr:ext cx="762000" cy="259045"/>
    <xdr:sp macro="" textlink="">
      <xdr:nvSpPr>
        <xdr:cNvPr id="285" name="テキスト ボックス 284">
          <a:extLst>
            <a:ext uri="{FF2B5EF4-FFF2-40B4-BE49-F238E27FC236}">
              <a16:creationId xmlns:a16="http://schemas.microsoft.com/office/drawing/2014/main" id="{1B61C29A-8D04-49AA-90E8-B9A48D916321}"/>
            </a:ext>
          </a:extLst>
        </xdr:cNvPr>
        <xdr:cNvSpPr txBox="1"/>
      </xdr:nvSpPr>
      <xdr:spPr>
        <a:xfrm>
          <a:off x="13557250" y="1403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137319</xdr:rowOff>
    </xdr:from>
    <xdr:to>
      <xdr:col>68</xdr:col>
      <xdr:colOff>203200</xdr:colOff>
      <xdr:row>85</xdr:row>
      <xdr:rowOff>67469</xdr:rowOff>
    </xdr:to>
    <xdr:sp macro="" textlink="">
      <xdr:nvSpPr>
        <xdr:cNvPr id="286" name="楕円 285">
          <a:extLst>
            <a:ext uri="{FF2B5EF4-FFF2-40B4-BE49-F238E27FC236}">
              <a16:creationId xmlns:a16="http://schemas.microsoft.com/office/drawing/2014/main" id="{D5D0AB12-99E0-403A-AA5D-96350E87096E}"/>
            </a:ext>
          </a:extLst>
        </xdr:cNvPr>
        <xdr:cNvSpPr/>
      </xdr:nvSpPr>
      <xdr:spPr>
        <a:xfrm>
          <a:off x="13055600" y="1421907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87" name="テキスト ボックス 286">
          <a:extLst>
            <a:ext uri="{FF2B5EF4-FFF2-40B4-BE49-F238E27FC236}">
              <a16:creationId xmlns:a16="http://schemas.microsoft.com/office/drawing/2014/main" id="{BBF0E931-6470-4DBA-93F5-0896A86478C7}"/>
            </a:ext>
          </a:extLst>
        </xdr:cNvPr>
        <xdr:cNvSpPr txBox="1"/>
      </xdr:nvSpPr>
      <xdr:spPr>
        <a:xfrm>
          <a:off x="127635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8" name="楕円 287">
          <a:extLst>
            <a:ext uri="{FF2B5EF4-FFF2-40B4-BE49-F238E27FC236}">
              <a16:creationId xmlns:a16="http://schemas.microsoft.com/office/drawing/2014/main" id="{9EF80AA8-018C-4353-B7D1-EC4F4A4B7C96}"/>
            </a:ext>
          </a:extLst>
        </xdr:cNvPr>
        <xdr:cNvSpPr/>
      </xdr:nvSpPr>
      <xdr:spPr>
        <a:xfrm>
          <a:off x="12242800" y="141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89" name="テキスト ボックス 288">
          <a:extLst>
            <a:ext uri="{FF2B5EF4-FFF2-40B4-BE49-F238E27FC236}">
              <a16:creationId xmlns:a16="http://schemas.microsoft.com/office/drawing/2014/main" id="{912F82D1-5C33-49D5-9DCA-EA3085676520}"/>
            </a:ext>
          </a:extLst>
        </xdr:cNvPr>
        <xdr:cNvSpPr txBox="1"/>
      </xdr:nvSpPr>
      <xdr:spPr>
        <a:xfrm>
          <a:off x="11950700" y="1391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97D3144-6111-4243-BC6A-7B93DC1C8CA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CC0B652-6473-43BC-95AB-1BB03C03C29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797A1D45-E479-4A99-B35E-0BB03BA8998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03655C6-6B6C-4606-84D5-391CD2D6728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4407852-297D-4B16-9CAC-3277E718607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6D274EF4-568A-474E-B305-1634EF7606B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2DC9699-8453-4701-A8B7-C283FB7F23D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D60634C2-670F-4BF3-A28F-8E4004DDA52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B1D044C-BBE8-4A68-A4C3-8D638C15EDDA}"/>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D6A4ED2-3BF1-48FD-B034-AD2C6765898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6335F75-1A37-49CE-92F7-7675FDE7C361}"/>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C67F3A5-EB2F-4278-A4E6-F5CA76E73FE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30340FAE-0708-47BE-82E5-E03A9791DAF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人に削減するという目標を設定したが、令和４年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624</a:t>
          </a:r>
          <a:r>
            <a:rPr kumimoji="1" lang="ja-JP" altLang="ja-JP" sz="1100">
              <a:solidFill>
                <a:schemeClr val="dk1"/>
              </a:solidFill>
              <a:effectLst/>
              <a:latin typeface="+mn-lt"/>
              <a:ea typeface="+mn-ea"/>
              <a:cs typeface="+mn-cs"/>
            </a:rPr>
            <a:t>人となっており、目標人数を下回る結果となっている。今後も引き続き人口に見合った職員数の適正化に努める。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0E13B58-5315-406F-AA4D-E26CBFA1275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515B4557-FEC9-4671-84C2-684B7A1E535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5AEEDA0-A521-4CE9-952E-E4B4F0AAE85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454C0788-4C92-4918-9779-D36268E9AB0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5A1A961D-8024-47D1-848F-18837F81A558}"/>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CD162D00-637B-4095-88E9-1592DA22F5DC}"/>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E2938F5B-BEDA-4B51-A191-F1C735A6FDE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E676977F-1DAC-4283-85AE-9D70009CB48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B71BA04D-8CC1-473D-BD10-38F72DEF38E1}"/>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65A396F-627F-4FE9-B052-774DB52F0D3F}"/>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0711894-9180-4707-A1A8-468B1A35E8AE}"/>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6E1986A-4795-4326-BEF6-0F296C7A00EA}"/>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F0B6B8D-06DB-4011-AE48-83C4D188D5FE}"/>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DD1BB77-04B1-4BF1-AB8B-7C87BBFBBA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D576771-65AF-4A6B-97E8-BCE07A5743B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4AF5C49-7E86-4EE5-ADD7-B4005221ED31}"/>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B3EB8FBF-8263-48ED-87BE-4519CA567CC0}"/>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768090A3-9D13-4E4F-BF3E-890734492292}"/>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4CEE2CEA-6652-47C0-818A-1D6018A13AD5}"/>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D5DD7121-7E6B-439F-86FA-0BBA66C4D4CE}"/>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563FFEC0-E9DB-4AAA-BE75-D801EC36F677}"/>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29986</xdr:rowOff>
    </xdr:from>
    <xdr:to>
      <xdr:col>81</xdr:col>
      <xdr:colOff>44450</xdr:colOff>
      <xdr:row>64</xdr:row>
      <xdr:rowOff>40711</xdr:rowOff>
    </xdr:to>
    <xdr:cxnSp macro="">
      <xdr:nvCxnSpPr>
        <xdr:cNvPr id="324" name="直線コネクタ 323">
          <a:extLst>
            <a:ext uri="{FF2B5EF4-FFF2-40B4-BE49-F238E27FC236}">
              <a16:creationId xmlns:a16="http://schemas.microsoft.com/office/drawing/2014/main" id="{7BE69904-9C59-400A-B9CB-3DF8F156AB1C}"/>
            </a:ext>
          </a:extLst>
        </xdr:cNvPr>
        <xdr:cNvCxnSpPr/>
      </xdr:nvCxnSpPr>
      <xdr:spPr>
        <a:xfrm flipV="1">
          <a:off x="14712950" y="10758946"/>
          <a:ext cx="762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315680AB-2CE5-487E-8145-910AB1D4E7C9}"/>
            </a:ext>
          </a:extLst>
        </xdr:cNvPr>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C3AA7A32-E4B5-4F7A-871C-7F5E84A6BDAD}"/>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19262</xdr:rowOff>
    </xdr:from>
    <xdr:to>
      <xdr:col>77</xdr:col>
      <xdr:colOff>44450</xdr:colOff>
      <xdr:row>64</xdr:row>
      <xdr:rowOff>40711</xdr:rowOff>
    </xdr:to>
    <xdr:cxnSp macro="">
      <xdr:nvCxnSpPr>
        <xdr:cNvPr id="327" name="直線コネクタ 326">
          <a:extLst>
            <a:ext uri="{FF2B5EF4-FFF2-40B4-BE49-F238E27FC236}">
              <a16:creationId xmlns:a16="http://schemas.microsoft.com/office/drawing/2014/main" id="{A9B98678-4425-4CB1-98B3-AB0D5D8B159B}"/>
            </a:ext>
          </a:extLst>
        </xdr:cNvPr>
        <xdr:cNvCxnSpPr/>
      </xdr:nvCxnSpPr>
      <xdr:spPr>
        <a:xfrm>
          <a:off x="13903960" y="10748222"/>
          <a:ext cx="80899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1B760017-AC0F-412B-ABBB-AB5C4699E524}"/>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B839A754-1E51-43D3-8899-B9FF6E99035F}"/>
            </a:ext>
          </a:extLst>
        </xdr:cNvPr>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42051</xdr:rowOff>
    </xdr:to>
    <xdr:cxnSp macro="">
      <xdr:nvCxnSpPr>
        <xdr:cNvPr id="330" name="直線コネクタ 329">
          <a:extLst>
            <a:ext uri="{FF2B5EF4-FFF2-40B4-BE49-F238E27FC236}">
              <a16:creationId xmlns:a16="http://schemas.microsoft.com/office/drawing/2014/main" id="{A3D3D21B-ABDA-4771-A68F-5D4D9548126B}"/>
            </a:ext>
          </a:extLst>
        </xdr:cNvPr>
        <xdr:cNvCxnSpPr/>
      </xdr:nvCxnSpPr>
      <xdr:spPr>
        <a:xfrm flipV="1">
          <a:off x="13106400" y="10748222"/>
          <a:ext cx="79756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1C6036E5-FDA6-4049-A025-2CEAE643379A}"/>
            </a:ext>
          </a:extLst>
        </xdr:cNvPr>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95513575-94C9-40FC-ACA8-F53F3BF494D4}"/>
            </a:ext>
          </a:extLst>
        </xdr:cNvPr>
        <xdr:cNvSpPr txBox="1"/>
      </xdr:nvSpPr>
      <xdr:spPr>
        <a:xfrm>
          <a:off x="135572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31327</xdr:rowOff>
    </xdr:from>
    <xdr:to>
      <xdr:col>68</xdr:col>
      <xdr:colOff>152400</xdr:colOff>
      <xdr:row>64</xdr:row>
      <xdr:rowOff>42051</xdr:rowOff>
    </xdr:to>
    <xdr:cxnSp macro="">
      <xdr:nvCxnSpPr>
        <xdr:cNvPr id="333" name="直線コネクタ 332">
          <a:extLst>
            <a:ext uri="{FF2B5EF4-FFF2-40B4-BE49-F238E27FC236}">
              <a16:creationId xmlns:a16="http://schemas.microsoft.com/office/drawing/2014/main" id="{3741B5A3-1A85-452B-88F9-5908BC6F4377}"/>
            </a:ext>
          </a:extLst>
        </xdr:cNvPr>
        <xdr:cNvCxnSpPr/>
      </xdr:nvCxnSpPr>
      <xdr:spPr>
        <a:xfrm>
          <a:off x="12293600" y="10760287"/>
          <a:ext cx="8128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43F84F94-6DD2-4035-92D3-41849D1F9B69}"/>
            </a:ext>
          </a:extLst>
        </xdr:cNvPr>
        <xdr:cNvSpPr/>
      </xdr:nvSpPr>
      <xdr:spPr>
        <a:xfrm>
          <a:off x="13055600" y="102986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D37A00A9-4446-42DF-B488-117A70BB991C}"/>
            </a:ext>
          </a:extLst>
        </xdr:cNvPr>
        <xdr:cNvSpPr txBox="1"/>
      </xdr:nvSpPr>
      <xdr:spPr>
        <a:xfrm>
          <a:off x="12763500" y="1007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C8A680EA-15F9-408F-B0C1-1134F48FAD7B}"/>
            </a:ext>
          </a:extLst>
        </xdr:cNvPr>
        <xdr:cNvSpPr/>
      </xdr:nvSpPr>
      <xdr:spPr>
        <a:xfrm>
          <a:off x="12242800" y="102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56C787EE-4B09-4F0B-AD28-601F3E404514}"/>
            </a:ext>
          </a:extLst>
        </xdr:cNvPr>
        <xdr:cNvSpPr txBox="1"/>
      </xdr:nvSpPr>
      <xdr:spPr>
        <a:xfrm>
          <a:off x="11950700" y="1005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88A4804-F1C5-4EF2-931B-6626DD4F102A}"/>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B6160C2-8C06-4491-87E6-D3593528468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290C6C8-01D1-4165-A78A-F0298AE82265}"/>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9DDE064-4CF5-41BA-BC8B-0F3E9D0398E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5DDDCF8-7695-4F04-A84B-5E4C3CFEAA8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150636</xdr:rowOff>
    </xdr:from>
    <xdr:to>
      <xdr:col>81</xdr:col>
      <xdr:colOff>95250</xdr:colOff>
      <xdr:row>64</xdr:row>
      <xdr:rowOff>80786</xdr:rowOff>
    </xdr:to>
    <xdr:sp macro="" textlink="">
      <xdr:nvSpPr>
        <xdr:cNvPr id="343" name="楕円 342">
          <a:extLst>
            <a:ext uri="{FF2B5EF4-FFF2-40B4-BE49-F238E27FC236}">
              <a16:creationId xmlns:a16="http://schemas.microsoft.com/office/drawing/2014/main" id="{A04DB4B2-7384-4DE0-8B3A-7544BFEFC32F}"/>
            </a:ext>
          </a:extLst>
        </xdr:cNvPr>
        <xdr:cNvSpPr/>
      </xdr:nvSpPr>
      <xdr:spPr>
        <a:xfrm>
          <a:off x="15427960" y="107119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122713</xdr:rowOff>
    </xdr:from>
    <xdr:ext cx="762000" cy="259045"/>
    <xdr:sp macro="" textlink="">
      <xdr:nvSpPr>
        <xdr:cNvPr id="344" name="定員管理の状況該当値テキスト">
          <a:extLst>
            <a:ext uri="{FF2B5EF4-FFF2-40B4-BE49-F238E27FC236}">
              <a16:creationId xmlns:a16="http://schemas.microsoft.com/office/drawing/2014/main" id="{03A3D30A-88B1-424C-9305-E3997E4152B4}"/>
            </a:ext>
          </a:extLst>
        </xdr:cNvPr>
        <xdr:cNvSpPr txBox="1"/>
      </xdr:nvSpPr>
      <xdr:spPr>
        <a:xfrm>
          <a:off x="15563850" y="1068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161361</xdr:rowOff>
    </xdr:from>
    <xdr:to>
      <xdr:col>77</xdr:col>
      <xdr:colOff>95250</xdr:colOff>
      <xdr:row>64</xdr:row>
      <xdr:rowOff>91511</xdr:rowOff>
    </xdr:to>
    <xdr:sp macro="" textlink="">
      <xdr:nvSpPr>
        <xdr:cNvPr id="345" name="楕円 344">
          <a:extLst>
            <a:ext uri="{FF2B5EF4-FFF2-40B4-BE49-F238E27FC236}">
              <a16:creationId xmlns:a16="http://schemas.microsoft.com/office/drawing/2014/main" id="{1CF9FE33-4A9F-4FFD-9759-9EB2BEDC4E34}"/>
            </a:ext>
          </a:extLst>
        </xdr:cNvPr>
        <xdr:cNvSpPr/>
      </xdr:nvSpPr>
      <xdr:spPr>
        <a:xfrm>
          <a:off x="14665960" y="107226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76288</xdr:rowOff>
    </xdr:from>
    <xdr:ext cx="736600" cy="259045"/>
    <xdr:sp macro="" textlink="">
      <xdr:nvSpPr>
        <xdr:cNvPr id="346" name="テキスト ボックス 345">
          <a:extLst>
            <a:ext uri="{FF2B5EF4-FFF2-40B4-BE49-F238E27FC236}">
              <a16:creationId xmlns:a16="http://schemas.microsoft.com/office/drawing/2014/main" id="{14A082A0-CA2F-4DCF-AF53-5B9B5F6E68EB}"/>
            </a:ext>
          </a:extLst>
        </xdr:cNvPr>
        <xdr:cNvSpPr txBox="1"/>
      </xdr:nvSpPr>
      <xdr:spPr>
        <a:xfrm>
          <a:off x="14370050" y="1080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macro="" textlink="">
      <xdr:nvSpPr>
        <xdr:cNvPr id="347" name="楕円 346">
          <a:extLst>
            <a:ext uri="{FF2B5EF4-FFF2-40B4-BE49-F238E27FC236}">
              <a16:creationId xmlns:a16="http://schemas.microsoft.com/office/drawing/2014/main" id="{9EA026F2-8022-4334-8921-91B031316E03}"/>
            </a:ext>
          </a:extLst>
        </xdr:cNvPr>
        <xdr:cNvSpPr/>
      </xdr:nvSpPr>
      <xdr:spPr>
        <a:xfrm>
          <a:off x="13868400" y="107012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macro="" textlink="">
      <xdr:nvSpPr>
        <xdr:cNvPr id="348" name="テキスト ボックス 347">
          <a:extLst>
            <a:ext uri="{FF2B5EF4-FFF2-40B4-BE49-F238E27FC236}">
              <a16:creationId xmlns:a16="http://schemas.microsoft.com/office/drawing/2014/main" id="{F4BA56EA-8F4F-4D48-A6DF-F8F02BEB8BCB}"/>
            </a:ext>
          </a:extLst>
        </xdr:cNvPr>
        <xdr:cNvSpPr txBox="1"/>
      </xdr:nvSpPr>
      <xdr:spPr>
        <a:xfrm>
          <a:off x="135572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162701</xdr:rowOff>
    </xdr:from>
    <xdr:to>
      <xdr:col>68</xdr:col>
      <xdr:colOff>203200</xdr:colOff>
      <xdr:row>64</xdr:row>
      <xdr:rowOff>92851</xdr:rowOff>
    </xdr:to>
    <xdr:sp macro="" textlink="">
      <xdr:nvSpPr>
        <xdr:cNvPr id="349" name="楕円 348">
          <a:extLst>
            <a:ext uri="{FF2B5EF4-FFF2-40B4-BE49-F238E27FC236}">
              <a16:creationId xmlns:a16="http://schemas.microsoft.com/office/drawing/2014/main" id="{A9B61FFB-D14B-4B08-90F8-A2D6C7A05557}"/>
            </a:ext>
          </a:extLst>
        </xdr:cNvPr>
        <xdr:cNvSpPr/>
      </xdr:nvSpPr>
      <xdr:spPr>
        <a:xfrm>
          <a:off x="13055600" y="107240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77628</xdr:rowOff>
    </xdr:from>
    <xdr:ext cx="762000" cy="259045"/>
    <xdr:sp macro="" textlink="">
      <xdr:nvSpPr>
        <xdr:cNvPr id="350" name="テキスト ボックス 349">
          <a:extLst>
            <a:ext uri="{FF2B5EF4-FFF2-40B4-BE49-F238E27FC236}">
              <a16:creationId xmlns:a16="http://schemas.microsoft.com/office/drawing/2014/main" id="{7B643387-AB51-48DE-BEC4-219A36B33D62}"/>
            </a:ext>
          </a:extLst>
        </xdr:cNvPr>
        <xdr:cNvSpPr txBox="1"/>
      </xdr:nvSpPr>
      <xdr:spPr>
        <a:xfrm>
          <a:off x="12763500" y="10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51" name="楕円 350">
          <a:extLst>
            <a:ext uri="{FF2B5EF4-FFF2-40B4-BE49-F238E27FC236}">
              <a16:creationId xmlns:a16="http://schemas.microsoft.com/office/drawing/2014/main" id="{54F99B98-0DFD-4B5C-ADD8-E93F9CD6A4B6}"/>
            </a:ext>
          </a:extLst>
        </xdr:cNvPr>
        <xdr:cNvSpPr/>
      </xdr:nvSpPr>
      <xdr:spPr>
        <a:xfrm>
          <a:off x="12242800" y="10713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2" name="テキスト ボックス 351">
          <a:extLst>
            <a:ext uri="{FF2B5EF4-FFF2-40B4-BE49-F238E27FC236}">
              <a16:creationId xmlns:a16="http://schemas.microsoft.com/office/drawing/2014/main" id="{7C440B1E-E11D-4396-A371-7F247DB4B620}"/>
            </a:ext>
          </a:extLst>
        </xdr:cNvPr>
        <xdr:cNvSpPr txBox="1"/>
      </xdr:nvSpPr>
      <xdr:spPr>
        <a:xfrm>
          <a:off x="1195070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E690722-FB6F-4FDA-8F58-29F9F96E606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92B6C984-13E3-4337-A264-D2948CC18399}"/>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A94B1BB-AC83-4379-8DAD-B9C4D28F102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9B671DB-86A2-4F34-BF5B-DB1846BBDBF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9990C9A-0D20-4FFF-9A55-027FC214F29E}"/>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5655344-74F0-4914-9E6A-D1D832D73C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B73DE317-1D74-430B-9F37-61FF1B78846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189ECD6-39DE-4830-9DCE-C11854F1952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42A3DE4-9EE7-4C46-B7BE-CE74C36F28A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C0E6DB9C-FBFA-4B1E-8C94-247C2C1B5D6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D99E2E3-4BA4-4BCF-9850-3FD5C58D4A2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96130A0-48C3-4CCB-A929-E0AAB5EF60F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243B47F1-4D41-4EB6-83C4-6EF752BC264A}"/>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繰上償還により、昨年度から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ポイント減少した。今後は人口減少や少子高齢化が進むことに伴う市税等の減少や、合併特例債の元金償還のピークが見込まれるため、より一層、計画的な発行管理を行い、健全経営に努める。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87EBD8F-C1AA-4825-A37D-7FEC4A39ADA6}"/>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0EEC07B-EF04-4495-BC06-F1060783A85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E2BF3E6-4F73-4793-9D41-C7018FEE42A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8A33F9F4-3905-4132-B434-84D5EDF259BF}"/>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8CD03650-0510-47B6-9AF9-3C2768CE6D82}"/>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C5AF57D-41E9-4DB3-ACAF-0877E0B2743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BFBD915A-BC82-41B5-89A9-D3683AFB9A28}"/>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C33AFF9-6A72-45D8-8C95-1957AA0C126E}"/>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590B6089-1DCC-4E20-B0D0-6E78498487E4}"/>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F592E6D0-536F-4F63-A2EB-BABEB8B3F845}"/>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6E6CE400-4C25-417B-8C1A-A7ED63AA7A79}"/>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1833F714-0FB0-4323-8768-46EB7E1D6305}"/>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EB8497B-9DB9-470F-A3AF-1ABE8556C3D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221A3CC2-50C6-4A5C-BA9D-129AF3B90E01}"/>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6A1CDE21-1E8E-4FC9-8F08-7C49B4DED6F2}"/>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18F41369-9918-4493-AEC7-A1674ECBC5A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98A0B102-7A64-434E-A917-56B827C2CA6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C885780A-6026-4FCE-AB2E-04095ED1E673}"/>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60C2E740-7FA9-45DA-BDA8-913D56FBB90E}"/>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CE225227-BCF6-45EE-BE30-7ACC95844915}"/>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5452255E-0155-4EC1-9008-1DA5376926E8}"/>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488048EF-231F-4655-BC8C-B3576B1E0B35}"/>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35</xdr:row>
      <xdr:rowOff>156936</xdr:rowOff>
    </xdr:to>
    <xdr:cxnSp macro="">
      <xdr:nvCxnSpPr>
        <xdr:cNvPr id="388" name="直線コネクタ 387">
          <a:extLst>
            <a:ext uri="{FF2B5EF4-FFF2-40B4-BE49-F238E27FC236}">
              <a16:creationId xmlns:a16="http://schemas.microsoft.com/office/drawing/2014/main" id="{F413A663-92C9-45FD-A897-F529C9575345}"/>
            </a:ext>
          </a:extLst>
        </xdr:cNvPr>
        <xdr:cNvCxnSpPr/>
      </xdr:nvCxnSpPr>
      <xdr:spPr>
        <a:xfrm flipV="1">
          <a:off x="14712950" y="598986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A8750D86-DFBF-4AD7-AF12-359B8B85A7FB}"/>
            </a:ext>
          </a:extLst>
        </xdr:cNvPr>
        <xdr:cNvSpPr txBox="1"/>
      </xdr:nvSpPr>
      <xdr:spPr>
        <a:xfrm>
          <a:off x="15563850" y="685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F965665E-6F86-42CF-9926-8A7325499027}"/>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156936</xdr:rowOff>
    </xdr:from>
    <xdr:to>
      <xdr:col>77</xdr:col>
      <xdr:colOff>44450</xdr:colOff>
      <xdr:row>36</xdr:row>
      <xdr:rowOff>65919</xdr:rowOff>
    </xdr:to>
    <xdr:cxnSp macro="">
      <xdr:nvCxnSpPr>
        <xdr:cNvPr id="391" name="直線コネクタ 390">
          <a:extLst>
            <a:ext uri="{FF2B5EF4-FFF2-40B4-BE49-F238E27FC236}">
              <a16:creationId xmlns:a16="http://schemas.microsoft.com/office/drawing/2014/main" id="{33A0223D-8C42-48C4-BEE9-C4AE3C9A7F09}"/>
            </a:ext>
          </a:extLst>
        </xdr:cNvPr>
        <xdr:cNvCxnSpPr/>
      </xdr:nvCxnSpPr>
      <xdr:spPr>
        <a:xfrm flipV="1">
          <a:off x="13903960" y="6024336"/>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B970950E-4303-4EB6-9FD2-630B040EC8B1}"/>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B60F4F2-280F-4A9B-9AA4-D87C7E3F2381}"/>
            </a:ext>
          </a:extLst>
        </xdr:cNvPr>
        <xdr:cNvSpPr txBox="1"/>
      </xdr:nvSpPr>
      <xdr:spPr>
        <a:xfrm>
          <a:off x="14370050" y="695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65919</xdr:rowOff>
    </xdr:from>
    <xdr:to>
      <xdr:col>72</xdr:col>
      <xdr:colOff>203200</xdr:colOff>
      <xdr:row>37</xdr:row>
      <xdr:rowOff>124278</xdr:rowOff>
    </xdr:to>
    <xdr:cxnSp macro="">
      <xdr:nvCxnSpPr>
        <xdr:cNvPr id="394" name="直線コネクタ 393">
          <a:extLst>
            <a:ext uri="{FF2B5EF4-FFF2-40B4-BE49-F238E27FC236}">
              <a16:creationId xmlns:a16="http://schemas.microsoft.com/office/drawing/2014/main" id="{DA854B28-1F03-4869-BB50-D9A5D81B4976}"/>
            </a:ext>
          </a:extLst>
        </xdr:cNvPr>
        <xdr:cNvCxnSpPr/>
      </xdr:nvCxnSpPr>
      <xdr:spPr>
        <a:xfrm flipV="1">
          <a:off x="13106400" y="6100959"/>
          <a:ext cx="797560" cy="2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5F9E9308-D06D-449B-BDD6-67D0EBA954FC}"/>
            </a:ext>
          </a:extLst>
        </xdr:cNvPr>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1A2B1763-B656-42EB-AEF9-23B43118D4E8}"/>
            </a:ext>
          </a:extLst>
        </xdr:cNvPr>
        <xdr:cNvSpPr txBox="1"/>
      </xdr:nvSpPr>
      <xdr:spPr>
        <a:xfrm>
          <a:off x="1355725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102205</xdr:rowOff>
    </xdr:to>
    <xdr:cxnSp macro="">
      <xdr:nvCxnSpPr>
        <xdr:cNvPr id="397" name="直線コネクタ 396">
          <a:extLst>
            <a:ext uri="{FF2B5EF4-FFF2-40B4-BE49-F238E27FC236}">
              <a16:creationId xmlns:a16="http://schemas.microsoft.com/office/drawing/2014/main" id="{105EBFF9-E167-4B4F-B2A0-F0608B7C93B8}"/>
            </a:ext>
          </a:extLst>
        </xdr:cNvPr>
        <xdr:cNvCxnSpPr/>
      </xdr:nvCxnSpPr>
      <xdr:spPr>
        <a:xfrm flipV="1">
          <a:off x="12293600" y="6326958"/>
          <a:ext cx="812800" cy="1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8D552D1D-7688-484F-803E-56F11AC1546A}"/>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4DF35486-EA0B-4E2D-A184-CC76CFA58CF5}"/>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399EFD5F-09F0-4793-9C2B-3F3BC2922BA8}"/>
            </a:ext>
          </a:extLst>
        </xdr:cNvPr>
        <xdr:cNvSpPr/>
      </xdr:nvSpPr>
      <xdr:spPr>
        <a:xfrm>
          <a:off x="122428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663D9071-B37F-493E-AABB-15077C3C9AED}"/>
            </a:ext>
          </a:extLst>
        </xdr:cNvPr>
        <xdr:cNvSpPr txBox="1"/>
      </xdr:nvSpPr>
      <xdr:spPr>
        <a:xfrm>
          <a:off x="119507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E1AE4424-7EC9-4482-ABE0-5DCF7C8C1EC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DCC9BC7-EC26-4C43-B96E-428DF0D5084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9C28F6A2-5C7A-4CB7-9D25-9285877FA82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27B299D-7F32-45EF-AA3E-C61A16F63E9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D7CA49B2-C392-4C6D-BF87-AADF69F91425}"/>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7" name="楕円 406">
          <a:extLst>
            <a:ext uri="{FF2B5EF4-FFF2-40B4-BE49-F238E27FC236}">
              <a16:creationId xmlns:a16="http://schemas.microsoft.com/office/drawing/2014/main" id="{4EFF84D1-50D4-4BBB-9576-DD1C19FD5ACC}"/>
            </a:ext>
          </a:extLst>
        </xdr:cNvPr>
        <xdr:cNvSpPr/>
      </xdr:nvSpPr>
      <xdr:spPr>
        <a:xfrm>
          <a:off x="15427960" y="5939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8" name="公債費負担の状況該当値テキスト">
          <a:extLst>
            <a:ext uri="{FF2B5EF4-FFF2-40B4-BE49-F238E27FC236}">
              <a16:creationId xmlns:a16="http://schemas.microsoft.com/office/drawing/2014/main" id="{C3288AB2-5956-4323-B611-0B8EC3A6C55C}"/>
            </a:ext>
          </a:extLst>
        </xdr:cNvPr>
        <xdr:cNvSpPr txBox="1"/>
      </xdr:nvSpPr>
      <xdr:spPr>
        <a:xfrm>
          <a:off x="15563850" y="58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106136</xdr:rowOff>
    </xdr:from>
    <xdr:to>
      <xdr:col>77</xdr:col>
      <xdr:colOff>95250</xdr:colOff>
      <xdr:row>36</xdr:row>
      <xdr:rowOff>36286</xdr:rowOff>
    </xdr:to>
    <xdr:sp macro="" textlink="">
      <xdr:nvSpPr>
        <xdr:cNvPr id="409" name="楕円 408">
          <a:extLst>
            <a:ext uri="{FF2B5EF4-FFF2-40B4-BE49-F238E27FC236}">
              <a16:creationId xmlns:a16="http://schemas.microsoft.com/office/drawing/2014/main" id="{4D07C2A1-6D32-40E8-883A-5BFA38794910}"/>
            </a:ext>
          </a:extLst>
        </xdr:cNvPr>
        <xdr:cNvSpPr/>
      </xdr:nvSpPr>
      <xdr:spPr>
        <a:xfrm>
          <a:off x="14665960" y="5973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410" name="テキスト ボックス 409">
          <a:extLst>
            <a:ext uri="{FF2B5EF4-FFF2-40B4-BE49-F238E27FC236}">
              <a16:creationId xmlns:a16="http://schemas.microsoft.com/office/drawing/2014/main" id="{F8A7D08D-F5B6-46BC-A726-C3AF340B8316}"/>
            </a:ext>
          </a:extLst>
        </xdr:cNvPr>
        <xdr:cNvSpPr txBox="1"/>
      </xdr:nvSpPr>
      <xdr:spPr>
        <a:xfrm>
          <a:off x="1437005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15119</xdr:rowOff>
    </xdr:from>
    <xdr:to>
      <xdr:col>73</xdr:col>
      <xdr:colOff>44450</xdr:colOff>
      <xdr:row>36</xdr:row>
      <xdr:rowOff>116719</xdr:rowOff>
    </xdr:to>
    <xdr:sp macro="" textlink="">
      <xdr:nvSpPr>
        <xdr:cNvPr id="411" name="楕円 410">
          <a:extLst>
            <a:ext uri="{FF2B5EF4-FFF2-40B4-BE49-F238E27FC236}">
              <a16:creationId xmlns:a16="http://schemas.microsoft.com/office/drawing/2014/main" id="{6EAFCF58-8897-4474-93CB-A7B449D40666}"/>
            </a:ext>
          </a:extLst>
        </xdr:cNvPr>
        <xdr:cNvSpPr/>
      </xdr:nvSpPr>
      <xdr:spPr>
        <a:xfrm>
          <a:off x="13868400" y="6050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126896</xdr:rowOff>
    </xdr:from>
    <xdr:ext cx="762000" cy="259045"/>
    <xdr:sp macro="" textlink="">
      <xdr:nvSpPr>
        <xdr:cNvPr id="412" name="テキスト ボックス 411">
          <a:extLst>
            <a:ext uri="{FF2B5EF4-FFF2-40B4-BE49-F238E27FC236}">
              <a16:creationId xmlns:a16="http://schemas.microsoft.com/office/drawing/2014/main" id="{3D98CFF8-A357-4067-A389-708F3344F3D6}"/>
            </a:ext>
          </a:extLst>
        </xdr:cNvPr>
        <xdr:cNvSpPr txBox="1"/>
      </xdr:nvSpPr>
      <xdr:spPr>
        <a:xfrm>
          <a:off x="13557250" y="58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3" name="楕円 412">
          <a:extLst>
            <a:ext uri="{FF2B5EF4-FFF2-40B4-BE49-F238E27FC236}">
              <a16:creationId xmlns:a16="http://schemas.microsoft.com/office/drawing/2014/main" id="{03F655B8-90BD-44EF-9307-2CACDF70DCBD}"/>
            </a:ext>
          </a:extLst>
        </xdr:cNvPr>
        <xdr:cNvSpPr/>
      </xdr:nvSpPr>
      <xdr:spPr>
        <a:xfrm>
          <a:off x="13055600" y="62761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4" name="テキスト ボックス 413">
          <a:extLst>
            <a:ext uri="{FF2B5EF4-FFF2-40B4-BE49-F238E27FC236}">
              <a16:creationId xmlns:a16="http://schemas.microsoft.com/office/drawing/2014/main" id="{8B59BAA5-B7D0-48F2-A909-DAFB947215BF}"/>
            </a:ext>
          </a:extLst>
        </xdr:cNvPr>
        <xdr:cNvSpPr txBox="1"/>
      </xdr:nvSpPr>
      <xdr:spPr>
        <a:xfrm>
          <a:off x="1276350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5" name="楕円 414">
          <a:extLst>
            <a:ext uri="{FF2B5EF4-FFF2-40B4-BE49-F238E27FC236}">
              <a16:creationId xmlns:a16="http://schemas.microsoft.com/office/drawing/2014/main" id="{9B3C54CC-3B21-4BDE-A7A2-1DE493DAB43D}"/>
            </a:ext>
          </a:extLst>
        </xdr:cNvPr>
        <xdr:cNvSpPr/>
      </xdr:nvSpPr>
      <xdr:spPr>
        <a:xfrm>
          <a:off x="12242800" y="64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6" name="テキスト ボックス 415">
          <a:extLst>
            <a:ext uri="{FF2B5EF4-FFF2-40B4-BE49-F238E27FC236}">
              <a16:creationId xmlns:a16="http://schemas.microsoft.com/office/drawing/2014/main" id="{38C3FA7A-0738-423E-902C-9B86F8693FC0}"/>
            </a:ext>
          </a:extLst>
        </xdr:cNvPr>
        <xdr:cNvSpPr txBox="1"/>
      </xdr:nvSpPr>
      <xdr:spPr>
        <a:xfrm>
          <a:off x="11950700" y="61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6F6CCDA6-7AF7-4CDE-B51F-EC7FE10A436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A7F8B8BE-8F47-441F-BD1E-67C287C35A6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226C910D-298E-4984-A9BF-E992AFDB7BB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3D80FF6D-BB2E-4939-BB05-E1BABD91240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6E4A7A2F-0001-4447-8F25-348DCFDAA65B}"/>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103665C0-D9D0-4E3E-B0A8-C68215C466C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363F738E-E736-4C01-A57F-8D22C4E1387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52BDD8EF-DF61-4CE8-9D3A-7965B4CFE73D}"/>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109D294B-3508-4AF7-A336-F6E288EC221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8AB64A78-3C4E-4F68-89EB-77EB67B71DB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93AC2FF0-FD52-49F8-8A7A-370F444F855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F0EDBE4-A8D0-43D3-852B-32A6BF8894B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D317E98-62C0-47CF-8135-A393B7409A8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地方債の償還完了や繰上償還により地方債の現在高が下がったことが大きな要因で、今年度は算定されていない。今後も義務的経費の削減を進め、財政の健全化に努める。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E4548993-9276-477D-897D-75920D2ADCA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ABD65A92-D445-4993-BAC8-A725D2283A7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889F7A48-DF7F-43B0-891E-AC6E2442422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D27F99AC-19FB-4A39-A8ED-45506FB34113}"/>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E085E4F5-E454-4769-A80A-00585633D9B4}"/>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55181F37-D00C-4024-9E63-EA210DC7A7B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4FB37232-7DE4-424F-9B3F-F6B70E370877}"/>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88661A9-D2B8-43A4-A1C0-7D85955B149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7A633262-C7D4-43BE-B00C-5ACD31B2892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27BC51B5-F3F2-44DF-BE9A-C32386DC59FB}"/>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6F714052-DE44-40E6-B433-F30845AAB7D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3B7D3BEE-D719-4D00-8B5A-DB743FBBB6A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DCF637C-4068-4BBD-A499-6AC45BF51C5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84E7DF6D-A845-4BE4-A9AE-D55EC0F19E32}"/>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D6A8D70D-4FA0-4330-9CAC-F9830345F7DB}"/>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4CBF6135-EFC8-4CE1-A1FF-15A301636A4B}"/>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7D0DA133-A67D-497F-9943-B0759E73CD6D}"/>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4DBF0577-D5ED-46AD-AD6B-B058F6B9A446}"/>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3D80CA65-2C02-46EC-949E-00E03BF75737}"/>
            </a:ext>
          </a:extLst>
        </xdr:cNvPr>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6DEF8A79-A957-474E-8A05-A5154DE5A118}"/>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634F4C0-108F-4A42-95C1-204A9F1CB9BA}"/>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6B642C14-5700-4D1D-AA4F-0657CADB2C11}"/>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3CBC8CA5-F5E1-4DD6-B27D-29E2D8F1471F}"/>
            </a:ext>
          </a:extLst>
        </xdr:cNvPr>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B9A19310-62B2-44D2-A013-E5A03A3C59F3}"/>
            </a:ext>
          </a:extLst>
        </xdr:cNvPr>
        <xdr:cNvSpPr txBox="1"/>
      </xdr:nvSpPr>
      <xdr:spPr>
        <a:xfrm>
          <a:off x="13557250" y="22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4" name="フローチャート: 判断 453">
          <a:extLst>
            <a:ext uri="{FF2B5EF4-FFF2-40B4-BE49-F238E27FC236}">
              <a16:creationId xmlns:a16="http://schemas.microsoft.com/office/drawing/2014/main" id="{19EE9699-32E1-4501-84CB-939E9115ABB9}"/>
            </a:ext>
          </a:extLst>
        </xdr:cNvPr>
        <xdr:cNvSpPr/>
      </xdr:nvSpPr>
      <xdr:spPr>
        <a:xfrm>
          <a:off x="13055600" y="247002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DA3E3DF9-B97F-4744-B4B6-08BF221A565E}"/>
            </a:ext>
          </a:extLst>
        </xdr:cNvPr>
        <xdr:cNvSpPr txBox="1"/>
      </xdr:nvSpPr>
      <xdr:spPr>
        <a:xfrm>
          <a:off x="12763500" y="22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6" name="フローチャート: 判断 455">
          <a:extLst>
            <a:ext uri="{FF2B5EF4-FFF2-40B4-BE49-F238E27FC236}">
              <a16:creationId xmlns:a16="http://schemas.microsoft.com/office/drawing/2014/main" id="{723A9465-B9EE-43FD-889C-B9F08DCEA521}"/>
            </a:ext>
          </a:extLst>
        </xdr:cNvPr>
        <xdr:cNvSpPr/>
      </xdr:nvSpPr>
      <xdr:spPr>
        <a:xfrm>
          <a:off x="12242800" y="2469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7" name="テキスト ボックス 456">
          <a:extLst>
            <a:ext uri="{FF2B5EF4-FFF2-40B4-BE49-F238E27FC236}">
              <a16:creationId xmlns:a16="http://schemas.microsoft.com/office/drawing/2014/main" id="{5D5CD466-BBCF-488E-9353-9728896CD866}"/>
            </a:ext>
          </a:extLst>
        </xdr:cNvPr>
        <xdr:cNvSpPr txBox="1"/>
      </xdr:nvSpPr>
      <xdr:spPr>
        <a:xfrm>
          <a:off x="11950700" y="224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940ED6E-F041-4B82-8073-2C655887F86B}"/>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E4F175D-6B16-478B-9383-BF3D068C611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1E16294-7D68-4E9C-8A3B-7283336D0A5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E1D4D68-7CFD-42D5-9896-4B4FB493CAE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52DC861-DC5A-4F26-A3EC-ACE15D566B9D}"/>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ポイント上回っている。今後も職員の適正配置を行い、人件費関係経費全体の抑制に努める。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ポイント上回っている。主な要因としては施設の管理経費等の増加等が挙げられる。</a:t>
          </a:r>
          <a:endParaRPr lang="ja-JP" altLang="ja-JP" sz="1400">
            <a:effectLst/>
          </a:endParaRPr>
        </a:p>
        <a:p>
          <a:r>
            <a:rPr kumimoji="1" lang="ja-JP" altLang="ja-JP" sz="1100">
              <a:solidFill>
                <a:schemeClr val="dk1"/>
              </a:solidFill>
              <a:effectLst/>
              <a:latin typeface="+mn-lt"/>
              <a:ea typeface="+mn-ea"/>
              <a:cs typeface="+mn-cs"/>
            </a:rPr>
            <a:t>　「恵那市公共施設再配置計画」により施設の統廃合を進めるとともに、指定管理者制度等を活用し、物件費の抑制に努める。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59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扶助費については、前年度比で</a:t>
          </a:r>
          <a:r>
            <a:rPr kumimoji="1" lang="ja-JP" altLang="en-US" sz="1100">
              <a:solidFill>
                <a:schemeClr val="dk1"/>
              </a:solidFill>
              <a:effectLst/>
              <a:latin typeface="+mn-lt"/>
              <a:ea typeface="+mn-ea"/>
              <a:cs typeface="+mn-cs"/>
            </a:rPr>
            <a:t>上昇しており、</a:t>
          </a:r>
          <a:r>
            <a:rPr kumimoji="1" lang="ja-JP" altLang="ja-JP" sz="1100">
              <a:solidFill>
                <a:schemeClr val="dk1"/>
              </a:solidFill>
              <a:effectLst/>
              <a:latin typeface="+mn-lt"/>
              <a:ea typeface="+mn-ea"/>
              <a:cs typeface="+mn-cs"/>
            </a:rPr>
            <a:t>総額は</a:t>
          </a:r>
          <a:r>
            <a:rPr kumimoji="1" lang="ja-JP" altLang="en-US" sz="1100">
              <a:solidFill>
                <a:schemeClr val="dk1"/>
              </a:solidFill>
              <a:effectLst/>
              <a:latin typeface="+mn-lt"/>
              <a:ea typeface="+mn-ea"/>
              <a:cs typeface="+mn-cs"/>
            </a:rPr>
            <a:t>前年度と比較すると減額となっている。これは令和３年度に新型コロナウイルス感染症関連の</a:t>
          </a:r>
          <a:r>
            <a:rPr lang="ja-JP" altLang="en-US" sz="1100" b="0" i="0" u="none" strike="noStrike" baseline="0">
              <a:solidFill>
                <a:schemeClr val="dk1"/>
              </a:solidFill>
              <a:latin typeface="+mn-lt"/>
              <a:ea typeface="+mn-ea"/>
              <a:cs typeface="+mn-cs"/>
            </a:rPr>
            <a:t>臨時特別給付金等の事業が減少したことによるものである。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回った。また、前年比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ポイント増加したが、今後も公共施設等の維持補修費の増加が見込まれる。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ポイント下回った。恵那市の「補助金の適正化に関する指針」に基づき、徹底した検証と見直しを行い、更なる抑制に努めていく。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35</xdr:row>
      <xdr:rowOff>39370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36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35</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36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35</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220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132097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156210</xdr:rowOff>
    </xdr:from>
    <xdr:to>
      <xdr:col>78</xdr:col>
      <xdr:colOff>120650</xdr:colOff>
      <xdr:row>35</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96537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公債費にかかる経常収支比率は、償還完了や繰上償還の実施により、類似団体平均を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ポイント下回った。今後は人口減少により税収の増加が見込めず比率は上昇するため、必要な事業の選別を行い、公債費比率等を見ながら、計画的な借入れを行っていく。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12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120142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152146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公債費以外に係る経常収支比率は類似団体平均より下回って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今後は介護給付費や訓練等給付費、維持補修費等の増加が見込まれる。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423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76</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423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150522</xdr:rowOff>
    </xdr:from>
    <xdr:to>
      <xdr:col>29</xdr:col>
      <xdr:colOff>127000</xdr:colOff>
      <xdr:row>15</xdr:row>
      <xdr:rowOff>161552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9897"/>
          <a:ext cx="647700" cy="11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161552</xdr:rowOff>
    </xdr:from>
    <xdr:to>
      <xdr:col>26</xdr:col>
      <xdr:colOff>50800</xdr:colOff>
      <xdr:row>16</xdr:row>
      <xdr:rowOff>12790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0927"/>
          <a:ext cx="6985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12790</xdr:rowOff>
    </xdr:from>
    <xdr:to>
      <xdr:col>22</xdr:col>
      <xdr:colOff>114300</xdr:colOff>
      <xdr:row>16</xdr:row>
      <xdr:rowOff>65654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0361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65654</xdr:rowOff>
    </xdr:from>
    <xdr:to>
      <xdr:col>18</xdr:col>
      <xdr:colOff>177800</xdr:colOff>
      <xdr:row>16</xdr:row>
      <xdr:rowOff>76213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56479"/>
          <a:ext cx="6985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99722</xdr:rowOff>
    </xdr:from>
    <xdr:to>
      <xdr:col>29</xdr:col>
      <xdr:colOff>177800</xdr:colOff>
      <xdr:row>16</xdr:row>
      <xdr:rowOff>29872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116249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110752</xdr:rowOff>
    </xdr:from>
    <xdr:to>
      <xdr:col>26</xdr:col>
      <xdr:colOff>101600</xdr:colOff>
      <xdr:row>16</xdr:row>
      <xdr:rowOff>40902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51079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9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133440</xdr:rowOff>
    </xdr:from>
    <xdr:to>
      <xdr:col>22</xdr:col>
      <xdr:colOff>165100</xdr:colOff>
      <xdr:row>16</xdr:row>
      <xdr:rowOff>63590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73767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14854</xdr:rowOff>
    </xdr:from>
    <xdr:to>
      <xdr:col>19</xdr:col>
      <xdr:colOff>38100</xdr:colOff>
      <xdr:row>16</xdr:row>
      <xdr:rowOff>116454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126631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7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25413</xdr:rowOff>
    </xdr:from>
    <xdr:to>
      <xdr:col>15</xdr:col>
      <xdr:colOff>101600</xdr:colOff>
      <xdr:row>16</xdr:row>
      <xdr:rowOff>127013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137190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105443</xdr:rowOff>
    </xdr:from>
    <xdr:to>
      <xdr:col>29</xdr:col>
      <xdr:colOff>127000</xdr:colOff>
      <xdr:row>37</xdr:row>
      <xdr:rowOff>303982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372893"/>
          <a:ext cx="0" cy="1055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302820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303982</xdr:rowOff>
    </xdr:from>
    <xdr:to>
      <xdr:col>30</xdr:col>
      <xdr:colOff>25400</xdr:colOff>
      <xdr:row>37</xdr:row>
      <xdr:rowOff>303982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2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191820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1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105443</xdr:rowOff>
    </xdr:from>
    <xdr:to>
      <xdr:col>30</xdr:col>
      <xdr:colOff>25400</xdr:colOff>
      <xdr:row>34</xdr:row>
      <xdr:rowOff>105443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372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292643</xdr:rowOff>
    </xdr:from>
    <xdr:to>
      <xdr:col>29</xdr:col>
      <xdr:colOff>127000</xdr:colOff>
      <xdr:row>38</xdr:row>
      <xdr:rowOff>6825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7343"/>
          <a:ext cx="647700" cy="5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140916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295839</xdr:rowOff>
    </xdr:from>
    <xdr:to>
      <xdr:col>29</xdr:col>
      <xdr:colOff>177800</xdr:colOff>
      <xdr:row>36</xdr:row>
      <xdr:rowOff>54539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6825</xdr:rowOff>
    </xdr:from>
    <xdr:to>
      <xdr:col>26</xdr:col>
      <xdr:colOff>50800</xdr:colOff>
      <xdr:row>38</xdr:row>
      <xdr:rowOff>88801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4425"/>
          <a:ext cx="6985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327866</xdr:rowOff>
    </xdr:from>
    <xdr:to>
      <xdr:col>26</xdr:col>
      <xdr:colOff>101600</xdr:colOff>
      <xdr:row>36</xdr:row>
      <xdr:rowOff>86566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96743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231401</xdr:rowOff>
    </xdr:from>
    <xdr:to>
      <xdr:col>22</xdr:col>
      <xdr:colOff>114300</xdr:colOff>
      <xdr:row>38</xdr:row>
      <xdr:rowOff>88801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3482</xdr:rowOff>
    </xdr:from>
    <xdr:to>
      <xdr:col>22</xdr:col>
      <xdr:colOff>165100</xdr:colOff>
      <xdr:row>36</xdr:row>
      <xdr:rowOff>105082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115259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218966</xdr:rowOff>
    </xdr:from>
    <xdr:to>
      <xdr:col>18</xdr:col>
      <xdr:colOff>177800</xdr:colOff>
      <xdr:row>37</xdr:row>
      <xdr:rowOff>231401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4366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6294</xdr:rowOff>
    </xdr:from>
    <xdr:to>
      <xdr:col>19</xdr:col>
      <xdr:colOff>38100</xdr:colOff>
      <xdr:row>37</xdr:row>
      <xdr:rowOff>107894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30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289521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9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167457</xdr:rowOff>
    </xdr:from>
    <xdr:to>
      <xdr:col>15</xdr:col>
      <xdr:colOff>101600</xdr:colOff>
      <xdr:row>37</xdr:row>
      <xdr:rowOff>97607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20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279234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8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241843</xdr:rowOff>
    </xdr:from>
    <xdr:to>
      <xdr:col>29</xdr:col>
      <xdr:colOff>177800</xdr:colOff>
      <xdr:row>38</xdr:row>
      <xdr:rowOff>543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298925</xdr:rowOff>
    </xdr:from>
    <xdr:to>
      <xdr:col>26</xdr:col>
      <xdr:colOff>101600</xdr:colOff>
      <xdr:row>38</xdr:row>
      <xdr:rowOff>57625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42402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38001</xdr:rowOff>
    </xdr:from>
    <xdr:to>
      <xdr:col>22</xdr:col>
      <xdr:colOff>165100</xdr:colOff>
      <xdr:row>38</xdr:row>
      <xdr:rowOff>139601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124378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180601</xdr:rowOff>
    </xdr:from>
    <xdr:to>
      <xdr:col>19</xdr:col>
      <xdr:colOff>38100</xdr:colOff>
      <xdr:row>37</xdr:row>
      <xdr:rowOff>282201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266978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168166</xdr:rowOff>
    </xdr:from>
    <xdr:to>
      <xdr:col>15</xdr:col>
      <xdr:colOff>101600</xdr:colOff>
      <xdr:row>37</xdr:row>
      <xdr:rowOff>269766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254543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103451</xdr:rowOff>
    </xdr:from>
    <xdr:to>
      <xdr:col>24</xdr:col>
      <xdr:colOff>63500</xdr:colOff>
      <xdr:row>33</xdr:row>
      <xdr:rowOff>112431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1301"/>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112431</xdr:rowOff>
    </xdr:from>
    <xdr:to>
      <xdr:col>19</xdr:col>
      <xdr:colOff>177800</xdr:colOff>
      <xdr:row>33</xdr:row>
      <xdr:rowOff>148762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0281"/>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148762</xdr:rowOff>
    </xdr:from>
    <xdr:to>
      <xdr:col>15</xdr:col>
      <xdr:colOff>50800</xdr:colOff>
      <xdr:row>34</xdr:row>
      <xdr:rowOff>129103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661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129103</xdr:rowOff>
    </xdr:from>
    <xdr:to>
      <xdr:col>10</xdr:col>
      <xdr:colOff>114300</xdr:colOff>
      <xdr:row>34</xdr:row>
      <xdr:rowOff>146934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84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52651</xdr:rowOff>
    </xdr:from>
    <xdr:to>
      <xdr:col>24</xdr:col>
      <xdr:colOff>114300</xdr:colOff>
      <xdr:row>33</xdr:row>
      <xdr:rowOff>154251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61631</xdr:rowOff>
    </xdr:from>
    <xdr:to>
      <xdr:col>20</xdr:col>
      <xdr:colOff>38100</xdr:colOff>
      <xdr:row>33</xdr:row>
      <xdr:rowOff>163231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9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97962</xdr:rowOff>
    </xdr:from>
    <xdr:to>
      <xdr:col>15</xdr:col>
      <xdr:colOff>101600</xdr:colOff>
      <xdr:row>34</xdr:row>
      <xdr:rowOff>28112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44639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78303</xdr:rowOff>
    </xdr:from>
    <xdr:to>
      <xdr:col>10</xdr:col>
      <xdr:colOff>165100</xdr:colOff>
      <xdr:row>35</xdr:row>
      <xdr:rowOff>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96134</xdr:rowOff>
    </xdr:from>
    <xdr:to>
      <xdr:col>6</xdr:col>
      <xdr:colOff>38100</xdr:colOff>
      <xdr:row>35</xdr:row>
      <xdr:rowOff>26284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42811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14720</xdr:rowOff>
    </xdr:from>
    <xdr:to>
      <xdr:col>24</xdr:col>
      <xdr:colOff>63500</xdr:colOff>
      <xdr:row>56</xdr:row>
      <xdr:rowOff>79917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5920"/>
          <a:ext cx="8382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79917</xdr:rowOff>
    </xdr:from>
    <xdr:to>
      <xdr:col>19</xdr:col>
      <xdr:colOff>177800</xdr:colOff>
      <xdr:row>56</xdr:row>
      <xdr:rowOff>147034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117"/>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147034</xdr:rowOff>
    </xdr:from>
    <xdr:to>
      <xdr:col>15</xdr:col>
      <xdr:colOff>50800</xdr:colOff>
      <xdr:row>56</xdr:row>
      <xdr:rowOff>168650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8234"/>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168650</xdr:rowOff>
    </xdr:from>
    <xdr:to>
      <xdr:col>10</xdr:col>
      <xdr:colOff>114300</xdr:colOff>
      <xdr:row>57</xdr:row>
      <xdr:rowOff>26305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9850"/>
          <a:ext cx="889000" cy="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135370</xdr:rowOff>
    </xdr:from>
    <xdr:to>
      <xdr:col>24</xdr:col>
      <xdr:colOff>114300</xdr:colOff>
      <xdr:row>56</xdr:row>
      <xdr:rowOff>65520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158247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29117</xdr:rowOff>
    </xdr:from>
    <xdr:to>
      <xdr:col>20</xdr:col>
      <xdr:colOff>38100</xdr:colOff>
      <xdr:row>56</xdr:row>
      <xdr:rowOff>130717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147244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96234</xdr:rowOff>
    </xdr:from>
    <xdr:to>
      <xdr:col>15</xdr:col>
      <xdr:colOff>101600</xdr:colOff>
      <xdr:row>57</xdr:row>
      <xdr:rowOff>26384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117850</xdr:rowOff>
    </xdr:from>
    <xdr:to>
      <xdr:col>10</xdr:col>
      <xdr:colOff>165100</xdr:colOff>
      <xdr:row>57</xdr:row>
      <xdr:rowOff>48000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146955</xdr:rowOff>
    </xdr:from>
    <xdr:to>
      <xdr:col>6</xdr:col>
      <xdr:colOff>38100</xdr:colOff>
      <xdr:row>57</xdr:row>
      <xdr:rowOff>77105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145644</xdr:rowOff>
    </xdr:from>
    <xdr:to>
      <xdr:col>24</xdr:col>
      <xdr:colOff>63500</xdr:colOff>
      <xdr:row>77</xdr:row>
      <xdr:rowOff>42796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75844"/>
          <a:ext cx="8382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42796</xdr:rowOff>
    </xdr:from>
    <xdr:to>
      <xdr:col>19</xdr:col>
      <xdr:colOff>177800</xdr:colOff>
      <xdr:row>77</xdr:row>
      <xdr:rowOff>69452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44446"/>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69452</xdr:rowOff>
    </xdr:from>
    <xdr:to>
      <xdr:col>15</xdr:col>
      <xdr:colOff>50800</xdr:colOff>
      <xdr:row>77</xdr:row>
      <xdr:rowOff>106804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1102"/>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106804</xdr:rowOff>
    </xdr:from>
    <xdr:to>
      <xdr:col>10</xdr:col>
      <xdr:colOff>114300</xdr:colOff>
      <xdr:row>78</xdr:row>
      <xdr:rowOff>59142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8454"/>
          <a:ext cx="889000" cy="1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94844</xdr:rowOff>
    </xdr:from>
    <xdr:to>
      <xdr:col>24</xdr:col>
      <xdr:colOff>114300</xdr:colOff>
      <xdr:row>77</xdr:row>
      <xdr:rowOff>24994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117721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163446</xdr:rowOff>
    </xdr:from>
    <xdr:to>
      <xdr:col>20</xdr:col>
      <xdr:colOff>38100</xdr:colOff>
      <xdr:row>77</xdr:row>
      <xdr:rowOff>93596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18652</xdr:rowOff>
    </xdr:from>
    <xdr:to>
      <xdr:col>15</xdr:col>
      <xdr:colOff>101600</xdr:colOff>
      <xdr:row>77</xdr:row>
      <xdr:rowOff>120252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56004</xdr:rowOff>
    </xdr:from>
    <xdr:to>
      <xdr:col>10</xdr:col>
      <xdr:colOff>165100</xdr:colOff>
      <xdr:row>77</xdr:row>
      <xdr:rowOff>157604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8342</xdr:rowOff>
    </xdr:from>
    <xdr:to>
      <xdr:col>6</xdr:col>
      <xdr:colOff>38100</xdr:colOff>
      <xdr:row>78</xdr:row>
      <xdr:rowOff>109942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144501</xdr:rowOff>
    </xdr:from>
    <xdr:to>
      <xdr:col>24</xdr:col>
      <xdr:colOff>63500</xdr:colOff>
      <xdr:row>97</xdr:row>
      <xdr:rowOff>143103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3701"/>
          <a:ext cx="838200" cy="17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144501</xdr:rowOff>
    </xdr:from>
    <xdr:to>
      <xdr:col>19</xdr:col>
      <xdr:colOff>177800</xdr:colOff>
      <xdr:row>98</xdr:row>
      <xdr:rowOff>94602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3701"/>
          <a:ext cx="8890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94602</xdr:rowOff>
    </xdr:from>
    <xdr:to>
      <xdr:col>15</xdr:col>
      <xdr:colOff>50800</xdr:colOff>
      <xdr:row>98</xdr:row>
      <xdr:rowOff>105372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105372</xdr:rowOff>
    </xdr:from>
    <xdr:to>
      <xdr:col>10</xdr:col>
      <xdr:colOff>114300</xdr:colOff>
      <xdr:row>98</xdr:row>
      <xdr:rowOff>149580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7472"/>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92303</xdr:rowOff>
    </xdr:from>
    <xdr:to>
      <xdr:col>24</xdr:col>
      <xdr:colOff>114300</xdr:colOff>
      <xdr:row>98</xdr:row>
      <xdr:rowOff>22453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70730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93701</xdr:rowOff>
    </xdr:from>
    <xdr:to>
      <xdr:col>20</xdr:col>
      <xdr:colOff>38100</xdr:colOff>
      <xdr:row>97</xdr:row>
      <xdr:rowOff>23851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43802</xdr:rowOff>
    </xdr:from>
    <xdr:to>
      <xdr:col>15</xdr:col>
      <xdr:colOff>101600</xdr:colOff>
      <xdr:row>98</xdr:row>
      <xdr:rowOff>145402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54572</xdr:rowOff>
    </xdr:from>
    <xdr:to>
      <xdr:col>10</xdr:col>
      <xdr:colOff>165100</xdr:colOff>
      <xdr:row>98</xdr:row>
      <xdr:rowOff>156172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98780</xdr:rowOff>
    </xdr:from>
    <xdr:to>
      <xdr:col>6</xdr:col>
      <xdr:colOff>38100</xdr:colOff>
      <xdr:row>99</xdr:row>
      <xdr:rowOff>28930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75883</xdr:rowOff>
    </xdr:from>
    <xdr:to>
      <xdr:col>55</xdr:col>
      <xdr:colOff>0</xdr:colOff>
      <xdr:row>35</xdr:row>
      <xdr:rowOff>91184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76633"/>
          <a:ext cx="8382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105212</xdr:rowOff>
    </xdr:from>
    <xdr:to>
      <xdr:col>50</xdr:col>
      <xdr:colOff>114300</xdr:colOff>
      <xdr:row>35</xdr:row>
      <xdr:rowOff>75883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248712"/>
          <a:ext cx="889000" cy="8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105212</xdr:rowOff>
    </xdr:from>
    <xdr:to>
      <xdr:col>45</xdr:col>
      <xdr:colOff>177800</xdr:colOff>
      <xdr:row>36</xdr:row>
      <xdr:rowOff>150688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248712"/>
          <a:ext cx="889000" cy="10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150688</xdr:rowOff>
    </xdr:from>
    <xdr:to>
      <xdr:col>41</xdr:col>
      <xdr:colOff>50800</xdr:colOff>
      <xdr:row>36</xdr:row>
      <xdr:rowOff>169052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2288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40384</xdr:rowOff>
    </xdr:from>
    <xdr:to>
      <xdr:col>55</xdr:col>
      <xdr:colOff>50800</xdr:colOff>
      <xdr:row>35</xdr:row>
      <xdr:rowOff>141984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18811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25083</xdr:rowOff>
    </xdr:from>
    <xdr:to>
      <xdr:col>50</xdr:col>
      <xdr:colOff>165100</xdr:colOff>
      <xdr:row>35</xdr:row>
      <xdr:rowOff>126683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143210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54412</xdr:rowOff>
    </xdr:from>
    <xdr:to>
      <xdr:col>46</xdr:col>
      <xdr:colOff>38100</xdr:colOff>
      <xdr:row>30</xdr:row>
      <xdr:rowOff>156012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99888</xdr:rowOff>
    </xdr:from>
    <xdr:to>
      <xdr:col>41</xdr:col>
      <xdr:colOff>101600</xdr:colOff>
      <xdr:row>37</xdr:row>
      <xdr:rowOff>30038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46565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118252</xdr:rowOff>
    </xdr:from>
    <xdr:to>
      <xdr:col>36</xdr:col>
      <xdr:colOff>165100</xdr:colOff>
      <xdr:row>37</xdr:row>
      <xdr:rowOff>48402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64929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135357</xdr:rowOff>
    </xdr:from>
    <xdr:to>
      <xdr:col>55</xdr:col>
      <xdr:colOff>0</xdr:colOff>
      <xdr:row>56</xdr:row>
      <xdr:rowOff>57762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65107"/>
          <a:ext cx="838200" cy="9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57762</xdr:rowOff>
    </xdr:from>
    <xdr:to>
      <xdr:col>50</xdr:col>
      <xdr:colOff>114300</xdr:colOff>
      <xdr:row>56</xdr:row>
      <xdr:rowOff>72293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58962"/>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146962</xdr:rowOff>
    </xdr:from>
    <xdr:to>
      <xdr:col>45</xdr:col>
      <xdr:colOff>177800</xdr:colOff>
      <xdr:row>56</xdr:row>
      <xdr:rowOff>72293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6712"/>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116840</xdr:rowOff>
    </xdr:from>
    <xdr:to>
      <xdr:col>41</xdr:col>
      <xdr:colOff>50800</xdr:colOff>
      <xdr:row>55</xdr:row>
      <xdr:rowOff>146962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465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84557</xdr:rowOff>
    </xdr:from>
    <xdr:to>
      <xdr:col>55</xdr:col>
      <xdr:colOff>50800</xdr:colOff>
      <xdr:row>56</xdr:row>
      <xdr:rowOff>14707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107434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6962</xdr:rowOff>
    </xdr:from>
    <xdr:to>
      <xdr:col>50</xdr:col>
      <xdr:colOff>165100</xdr:colOff>
      <xdr:row>56</xdr:row>
      <xdr:rowOff>108562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99689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21493</xdr:rowOff>
    </xdr:from>
    <xdr:to>
      <xdr:col>46</xdr:col>
      <xdr:colOff>38100</xdr:colOff>
      <xdr:row>56</xdr:row>
      <xdr:rowOff>123093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114220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96162</xdr:rowOff>
    </xdr:from>
    <xdr:to>
      <xdr:col>41</xdr:col>
      <xdr:colOff>101600</xdr:colOff>
      <xdr:row>56</xdr:row>
      <xdr:rowOff>26312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42839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66040</xdr:rowOff>
    </xdr:from>
    <xdr:to>
      <xdr:col>36</xdr:col>
      <xdr:colOff>165100</xdr:colOff>
      <xdr:row>55</xdr:row>
      <xdr:rowOff>167640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49087</xdr:rowOff>
    </xdr:from>
    <xdr:to>
      <xdr:col>55</xdr:col>
      <xdr:colOff>0</xdr:colOff>
      <xdr:row>79</xdr:row>
      <xdr:rowOff>82431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3637"/>
          <a:ext cx="8382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49087</xdr:rowOff>
    </xdr:from>
    <xdr:to>
      <xdr:col>50</xdr:col>
      <xdr:colOff>114300</xdr:colOff>
      <xdr:row>79</xdr:row>
      <xdr:rowOff>91019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93637"/>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47552</xdr:rowOff>
    </xdr:from>
    <xdr:to>
      <xdr:col>45</xdr:col>
      <xdr:colOff>177800</xdr:colOff>
      <xdr:row>79</xdr:row>
      <xdr:rowOff>91019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92102"/>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47552</xdr:rowOff>
    </xdr:from>
    <xdr:to>
      <xdr:col>41</xdr:col>
      <xdr:colOff>50800</xdr:colOff>
      <xdr:row>79</xdr:row>
      <xdr:rowOff>93556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92102"/>
          <a:ext cx="889000" cy="4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31631</xdr:rowOff>
    </xdr:from>
    <xdr:to>
      <xdr:col>55</xdr:col>
      <xdr:colOff>50800</xdr:colOff>
      <xdr:row>79</xdr:row>
      <xdr:rowOff>133231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169737</xdr:rowOff>
    </xdr:from>
    <xdr:to>
      <xdr:col>50</xdr:col>
      <xdr:colOff>165100</xdr:colOff>
      <xdr:row>79</xdr:row>
      <xdr:rowOff>99887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91014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40219</xdr:rowOff>
    </xdr:from>
    <xdr:to>
      <xdr:col>46</xdr:col>
      <xdr:colOff>38100</xdr:colOff>
      <xdr:row>79</xdr:row>
      <xdr:rowOff>141819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132946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168202</xdr:rowOff>
    </xdr:from>
    <xdr:to>
      <xdr:col>41</xdr:col>
      <xdr:colOff>101600</xdr:colOff>
      <xdr:row>79</xdr:row>
      <xdr:rowOff>98352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89479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42756</xdr:rowOff>
    </xdr:from>
    <xdr:to>
      <xdr:col>36</xdr:col>
      <xdr:colOff>165100</xdr:colOff>
      <xdr:row>79</xdr:row>
      <xdr:rowOff>144356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135483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140686</xdr:rowOff>
    </xdr:from>
    <xdr:to>
      <xdr:col>55</xdr:col>
      <xdr:colOff>0</xdr:colOff>
      <xdr:row>95</xdr:row>
      <xdr:rowOff>8655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85536"/>
          <a:ext cx="838200" cy="2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166790</xdr:rowOff>
    </xdr:from>
    <xdr:to>
      <xdr:col>50</xdr:col>
      <xdr:colOff>114300</xdr:colOff>
      <xdr:row>95</xdr:row>
      <xdr:rowOff>8655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83090"/>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47788</xdr:rowOff>
    </xdr:from>
    <xdr:to>
      <xdr:col>45</xdr:col>
      <xdr:colOff>177800</xdr:colOff>
      <xdr:row>94</xdr:row>
      <xdr:rowOff>166790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64088"/>
          <a:ext cx="889000" cy="1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167774</xdr:rowOff>
    </xdr:from>
    <xdr:to>
      <xdr:col>41</xdr:col>
      <xdr:colOff>50800</xdr:colOff>
      <xdr:row>94</xdr:row>
      <xdr:rowOff>47788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112624"/>
          <a:ext cx="889000" cy="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89886</xdr:rowOff>
    </xdr:from>
    <xdr:to>
      <xdr:col>55</xdr:col>
      <xdr:colOff>50800</xdr:colOff>
      <xdr:row>94</xdr:row>
      <xdr:rowOff>20036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112763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129305</xdr:rowOff>
    </xdr:from>
    <xdr:to>
      <xdr:col>50</xdr:col>
      <xdr:colOff>165100</xdr:colOff>
      <xdr:row>95</xdr:row>
      <xdr:rowOff>59455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75982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115990</xdr:rowOff>
    </xdr:from>
    <xdr:to>
      <xdr:col>46</xdr:col>
      <xdr:colOff>38100</xdr:colOff>
      <xdr:row>95</xdr:row>
      <xdr:rowOff>46140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62667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168438</xdr:rowOff>
    </xdr:from>
    <xdr:to>
      <xdr:col>41</xdr:col>
      <xdr:colOff>101600</xdr:colOff>
      <xdr:row>94</xdr:row>
      <xdr:rowOff>98588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115115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116974</xdr:rowOff>
    </xdr:from>
    <xdr:to>
      <xdr:col>36</xdr:col>
      <xdr:colOff>165100</xdr:colOff>
      <xdr:row>94</xdr:row>
      <xdr:rowOff>47124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117800</xdr:rowOff>
    </xdr:from>
    <xdr:to>
      <xdr:col>85</xdr:col>
      <xdr:colOff>127000</xdr:colOff>
      <xdr:row>35</xdr:row>
      <xdr:rowOff>35047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947100"/>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117800</xdr:rowOff>
    </xdr:from>
    <xdr:to>
      <xdr:col>81</xdr:col>
      <xdr:colOff>50800</xdr:colOff>
      <xdr:row>36</xdr:row>
      <xdr:rowOff>85476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947100"/>
          <a:ext cx="889000" cy="3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85476</xdr:rowOff>
    </xdr:from>
    <xdr:to>
      <xdr:col>76</xdr:col>
      <xdr:colOff>114300</xdr:colOff>
      <xdr:row>37</xdr:row>
      <xdr:rowOff>162971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57676"/>
          <a:ext cx="8890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49677</xdr:rowOff>
    </xdr:from>
    <xdr:to>
      <xdr:col>71</xdr:col>
      <xdr:colOff>177800</xdr:colOff>
      <xdr:row>37</xdr:row>
      <xdr:rowOff>162971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393327"/>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155697</xdr:rowOff>
    </xdr:from>
    <xdr:to>
      <xdr:col>85</xdr:col>
      <xdr:colOff>177800</xdr:colOff>
      <xdr:row>35</xdr:row>
      <xdr:rowOff>85847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7124</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8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67000</xdr:rowOff>
    </xdr:from>
    <xdr:to>
      <xdr:col>81</xdr:col>
      <xdr:colOff>101600</xdr:colOff>
      <xdr:row>34</xdr:row>
      <xdr:rowOff>168600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13677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6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34676</xdr:rowOff>
    </xdr:from>
    <xdr:to>
      <xdr:col>76</xdr:col>
      <xdr:colOff>165100</xdr:colOff>
      <xdr:row>36</xdr:row>
      <xdr:rowOff>136276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152803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112171</xdr:rowOff>
    </xdr:from>
    <xdr:to>
      <xdr:col>72</xdr:col>
      <xdr:colOff>38100</xdr:colOff>
      <xdr:row>38</xdr:row>
      <xdr:rowOff>42321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170327</xdr:rowOff>
    </xdr:from>
    <xdr:to>
      <xdr:col>67</xdr:col>
      <xdr:colOff>101600</xdr:colOff>
      <xdr:row>37</xdr:row>
      <xdr:rowOff>100477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117004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1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110642</xdr:rowOff>
    </xdr:from>
    <xdr:to>
      <xdr:col>85</xdr:col>
      <xdr:colOff>127000</xdr:colOff>
      <xdr:row>74</xdr:row>
      <xdr:rowOff>139205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97942"/>
          <a:ext cx="8382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xdr:rowOff>
    </xdr:from>
    <xdr:to>
      <xdr:col>81</xdr:col>
      <xdr:colOff>50800</xdr:colOff>
      <xdr:row>74</xdr:row>
      <xdr:rowOff>110642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15926"/>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xdr:rowOff>
    </xdr:from>
    <xdr:to>
      <xdr:col>76</xdr:col>
      <xdr:colOff>114300</xdr:colOff>
      <xdr:row>73</xdr:row>
      <xdr:rowOff>79273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79273</xdr:rowOff>
    </xdr:from>
    <xdr:to>
      <xdr:col>71</xdr:col>
      <xdr:colOff>177800</xdr:colOff>
      <xdr:row>74</xdr:row>
      <xdr:rowOff>15342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95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88405</xdr:rowOff>
    </xdr:from>
    <xdr:to>
      <xdr:col>85</xdr:col>
      <xdr:colOff>177800</xdr:colOff>
      <xdr:row>75</xdr:row>
      <xdr:rowOff>18555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111282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59842</xdr:rowOff>
    </xdr:from>
    <xdr:to>
      <xdr:col>81</xdr:col>
      <xdr:colOff>101600</xdr:colOff>
      <xdr:row>74</xdr:row>
      <xdr:rowOff>161442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120726</xdr:rowOff>
    </xdr:from>
    <xdr:to>
      <xdr:col>76</xdr:col>
      <xdr:colOff>165100</xdr:colOff>
      <xdr:row>73</xdr:row>
      <xdr:rowOff>50876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67403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28473</xdr:rowOff>
    </xdr:from>
    <xdr:to>
      <xdr:col>72</xdr:col>
      <xdr:colOff>38100</xdr:colOff>
      <xdr:row>73</xdr:row>
      <xdr:rowOff>130073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146600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135992</xdr:rowOff>
    </xdr:from>
    <xdr:to>
      <xdr:col>67</xdr:col>
      <xdr:colOff>101600</xdr:colOff>
      <xdr:row>74</xdr:row>
      <xdr:rowOff>66142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82669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144514</xdr:rowOff>
    </xdr:from>
    <xdr:to>
      <xdr:col>85</xdr:col>
      <xdr:colOff>127000</xdr:colOff>
      <xdr:row>96</xdr:row>
      <xdr:rowOff>166624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03714"/>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166624</xdr:rowOff>
    </xdr:from>
    <xdr:to>
      <xdr:col>81</xdr:col>
      <xdr:colOff>50800</xdr:colOff>
      <xdr:row>98</xdr:row>
      <xdr:rowOff>75209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5824"/>
          <a:ext cx="889000" cy="2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96469</xdr:rowOff>
    </xdr:from>
    <xdr:to>
      <xdr:col>76</xdr:col>
      <xdr:colOff>114300</xdr:colOff>
      <xdr:row>98</xdr:row>
      <xdr:rowOff>75209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27119"/>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90539</xdr:rowOff>
    </xdr:from>
    <xdr:to>
      <xdr:col>71</xdr:col>
      <xdr:colOff>177800</xdr:colOff>
      <xdr:row>97</xdr:row>
      <xdr:rowOff>96469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21189"/>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93714</xdr:rowOff>
    </xdr:from>
    <xdr:to>
      <xdr:col>85</xdr:col>
      <xdr:colOff>177800</xdr:colOff>
      <xdr:row>97</xdr:row>
      <xdr:rowOff>23864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116591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115824</xdr:rowOff>
    </xdr:from>
    <xdr:to>
      <xdr:col>81</xdr:col>
      <xdr:colOff>101600</xdr:colOff>
      <xdr:row>97</xdr:row>
      <xdr:rowOff>45974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62501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24409</xdr:rowOff>
    </xdr:from>
    <xdr:to>
      <xdr:col>76</xdr:col>
      <xdr:colOff>165100</xdr:colOff>
      <xdr:row>98</xdr:row>
      <xdr:rowOff>126009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117136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45669</xdr:rowOff>
    </xdr:from>
    <xdr:to>
      <xdr:col>72</xdr:col>
      <xdr:colOff>38100</xdr:colOff>
      <xdr:row>97</xdr:row>
      <xdr:rowOff>147269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163796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39739</xdr:rowOff>
    </xdr:from>
    <xdr:to>
      <xdr:col>67</xdr:col>
      <xdr:colOff>101600</xdr:colOff>
      <xdr:row>97</xdr:row>
      <xdr:rowOff>141339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157866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94797</xdr:rowOff>
    </xdr:from>
    <xdr:to>
      <xdr:col>116</xdr:col>
      <xdr:colOff>63500</xdr:colOff>
      <xdr:row>37</xdr:row>
      <xdr:rowOff>97409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66997"/>
          <a:ext cx="8382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51493</xdr:rowOff>
    </xdr:from>
    <xdr:to>
      <xdr:col>111</xdr:col>
      <xdr:colOff>177800</xdr:colOff>
      <xdr:row>37</xdr:row>
      <xdr:rowOff>97409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95143"/>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51493</xdr:rowOff>
    </xdr:from>
    <xdr:to>
      <xdr:col>107</xdr:col>
      <xdr:colOff>50800</xdr:colOff>
      <xdr:row>37</xdr:row>
      <xdr:rowOff>82583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9514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58155</xdr:rowOff>
    </xdr:from>
    <xdr:to>
      <xdr:col>102</xdr:col>
      <xdr:colOff>114300</xdr:colOff>
      <xdr:row>37</xdr:row>
      <xdr:rowOff>82583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0180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52207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43997</xdr:rowOff>
    </xdr:from>
    <xdr:to>
      <xdr:col>116</xdr:col>
      <xdr:colOff>114300</xdr:colOff>
      <xdr:row>36</xdr:row>
      <xdr:rowOff>145597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66874</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46609</xdr:rowOff>
    </xdr:from>
    <xdr:to>
      <xdr:col>112</xdr:col>
      <xdr:colOff>38100</xdr:colOff>
      <xdr:row>37</xdr:row>
      <xdr:rowOff>148209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164736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693</xdr:rowOff>
    </xdr:from>
    <xdr:to>
      <xdr:col>107</xdr:col>
      <xdr:colOff>101600</xdr:colOff>
      <xdr:row>37</xdr:row>
      <xdr:rowOff>102293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118820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6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31783</xdr:rowOff>
    </xdr:from>
    <xdr:to>
      <xdr:col>102</xdr:col>
      <xdr:colOff>165100</xdr:colOff>
      <xdr:row>37</xdr:row>
      <xdr:rowOff>133383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149910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61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7355</xdr:rowOff>
    </xdr:from>
    <xdr:to>
      <xdr:col>98</xdr:col>
      <xdr:colOff>38100</xdr:colOff>
      <xdr:row>37</xdr:row>
      <xdr:rowOff>108955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125482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6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111773</xdr:rowOff>
    </xdr:from>
    <xdr:to>
      <xdr:col>116</xdr:col>
      <xdr:colOff>63500</xdr:colOff>
      <xdr:row>58</xdr:row>
      <xdr:rowOff>113487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5587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91732</xdr:rowOff>
    </xdr:from>
    <xdr:to>
      <xdr:col>111</xdr:col>
      <xdr:colOff>177800</xdr:colOff>
      <xdr:row>58</xdr:row>
      <xdr:rowOff>113487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5832"/>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91732</xdr:rowOff>
    </xdr:from>
    <xdr:to>
      <xdr:col>107</xdr:col>
      <xdr:colOff>50800</xdr:colOff>
      <xdr:row>58</xdr:row>
      <xdr:rowOff>114630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114630</xdr:rowOff>
    </xdr:from>
    <xdr:to>
      <xdr:col>102</xdr:col>
      <xdr:colOff>114300</xdr:colOff>
      <xdr:row>58</xdr:row>
      <xdr:rowOff>115697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587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60973</xdr:rowOff>
    </xdr:from>
    <xdr:to>
      <xdr:col>116</xdr:col>
      <xdr:colOff>114300</xdr:colOff>
      <xdr:row>58</xdr:row>
      <xdr:rowOff>162573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147350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2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62687</xdr:rowOff>
    </xdr:from>
    <xdr:to>
      <xdr:col>112</xdr:col>
      <xdr:colOff>38100</xdr:colOff>
      <xdr:row>58</xdr:row>
      <xdr:rowOff>164287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155414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40932</xdr:rowOff>
    </xdr:from>
    <xdr:to>
      <xdr:col>107</xdr:col>
      <xdr:colOff>101600</xdr:colOff>
      <xdr:row>58</xdr:row>
      <xdr:rowOff>142532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133659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63830</xdr:rowOff>
    </xdr:from>
    <xdr:to>
      <xdr:col>102</xdr:col>
      <xdr:colOff>165100</xdr:colOff>
      <xdr:row>58</xdr:row>
      <xdr:rowOff>165430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64897</xdr:rowOff>
    </xdr:from>
    <xdr:to>
      <xdr:col>98</xdr:col>
      <xdr:colOff>38100</xdr:colOff>
      <xdr:row>58</xdr:row>
      <xdr:rowOff>166497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157624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102000</xdr:rowOff>
    </xdr:from>
    <xdr:to>
      <xdr:col>116</xdr:col>
      <xdr:colOff>63500</xdr:colOff>
      <xdr:row>76</xdr:row>
      <xdr:rowOff>124250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220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124250</xdr:rowOff>
    </xdr:from>
    <xdr:to>
      <xdr:col>111</xdr:col>
      <xdr:colOff>177800</xdr:colOff>
      <xdr:row>76</xdr:row>
      <xdr:rowOff>146672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445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58547</xdr:rowOff>
    </xdr:from>
    <xdr:to>
      <xdr:col>107</xdr:col>
      <xdr:colOff>50800</xdr:colOff>
      <xdr:row>76</xdr:row>
      <xdr:rowOff>146672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58547</xdr:rowOff>
    </xdr:from>
    <xdr:to>
      <xdr:col>102</xdr:col>
      <xdr:colOff>114300</xdr:colOff>
      <xdr:row>75</xdr:row>
      <xdr:rowOff>70986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17297"/>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51200</xdr:rowOff>
    </xdr:from>
    <xdr:to>
      <xdr:col>116</xdr:col>
      <xdr:colOff>114300</xdr:colOff>
      <xdr:row>76</xdr:row>
      <xdr:rowOff>152800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29627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73450</xdr:rowOff>
    </xdr:from>
    <xdr:to>
      <xdr:col>112</xdr:col>
      <xdr:colOff>38100</xdr:colOff>
      <xdr:row>77</xdr:row>
      <xdr:rowOff>3600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95872</xdr:rowOff>
    </xdr:from>
    <xdr:to>
      <xdr:col>107</xdr:col>
      <xdr:colOff>101600</xdr:colOff>
      <xdr:row>77</xdr:row>
      <xdr:rowOff>26022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7747</xdr:rowOff>
    </xdr:from>
    <xdr:to>
      <xdr:col>102</xdr:col>
      <xdr:colOff>165100</xdr:colOff>
      <xdr:row>75</xdr:row>
      <xdr:rowOff>109347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125874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20186</xdr:rowOff>
    </xdr:from>
    <xdr:to>
      <xdr:col>98</xdr:col>
      <xdr:colOff>38100</xdr:colOff>
      <xdr:row>75</xdr:row>
      <xdr:rowOff>121786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138313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年度と比較し大きく変動しているのは</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投資及び出資金はモータースポーツ推進にかかる出資金の増加による。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前年度比で微減となっている</a:t>
          </a:r>
          <a:r>
            <a:rPr kumimoji="1" lang="ja-JP" altLang="ja-JP" sz="1100">
              <a:solidFill>
                <a:schemeClr val="dk1"/>
              </a:solidFill>
              <a:effectLst/>
              <a:latin typeface="+mn-lt"/>
              <a:ea typeface="+mn-ea"/>
              <a:cs typeface="+mn-cs"/>
            </a:rPr>
            <a:t>。利率の高い市債の繰上償還が概ね完了したことによる。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人件費は、類似団体平均よりも高い水準でとどまっている。合併により面積が県内で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番目へと広がった市域全体で同水準の行政サービスを提供するためには他団体よりも経費がかかることが要因となっているが、適正な定員管理に努め人件費の抑制を図る。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109982</xdr:rowOff>
    </xdr:from>
    <xdr:to>
      <xdr:col>24</xdr:col>
      <xdr:colOff>62865</xdr:colOff>
      <xdr:row>39</xdr:row>
      <xdr:rowOff>12011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24932"/>
          <a:ext cx="127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15838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12011</xdr:rowOff>
    </xdr:from>
    <xdr:to>
      <xdr:col>24</xdr:col>
      <xdr:colOff>152400</xdr:colOff>
      <xdr:row>39</xdr:row>
      <xdr:rowOff>12011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56659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109982</xdr:rowOff>
    </xdr:from>
    <xdr:to>
      <xdr:col>24</xdr:col>
      <xdr:colOff>152400</xdr:colOff>
      <xdr:row>31</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76998</xdr:rowOff>
    </xdr:from>
    <xdr:to>
      <xdr:col>24</xdr:col>
      <xdr:colOff>63500</xdr:colOff>
      <xdr:row>37</xdr:row>
      <xdr:rowOff>96593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20498"/>
          <a:ext cx="838200" cy="12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66710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43833</xdr:rowOff>
    </xdr:from>
    <xdr:to>
      <xdr:col>24</xdr:col>
      <xdr:colOff>114300</xdr:colOff>
      <xdr:row>36</xdr:row>
      <xdr:rowOff>145433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76998</xdr:rowOff>
    </xdr:from>
    <xdr:to>
      <xdr:col>19</xdr:col>
      <xdr:colOff>177800</xdr:colOff>
      <xdr:row>38</xdr:row>
      <xdr:rowOff>60016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20498"/>
          <a:ext cx="8890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33383</xdr:rowOff>
    </xdr:from>
    <xdr:to>
      <xdr:col>20</xdr:col>
      <xdr:colOff>38100</xdr:colOff>
      <xdr:row>36</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157008</xdr:rowOff>
    </xdr:from>
    <xdr:to>
      <xdr:col>15</xdr:col>
      <xdr:colOff>50800</xdr:colOff>
      <xdr:row>38</xdr:row>
      <xdr:rowOff>60016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62121</xdr:rowOff>
    </xdr:from>
    <xdr:to>
      <xdr:col>15</xdr:col>
      <xdr:colOff>101600</xdr:colOff>
      <xdr:row>36</xdr:row>
      <xdr:rowOff>163721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8798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157008</xdr:rowOff>
    </xdr:from>
    <xdr:to>
      <xdr:col>10</xdr:col>
      <xdr:colOff>114300</xdr:colOff>
      <xdr:row>37</xdr:row>
      <xdr:rowOff>160600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0065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113719</xdr:rowOff>
    </xdr:from>
    <xdr:to>
      <xdr:col>10</xdr:col>
      <xdr:colOff>165100</xdr:colOff>
      <xdr:row>39</xdr:row>
      <xdr:rowOff>43869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34996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112740</xdr:rowOff>
    </xdr:from>
    <xdr:to>
      <xdr:col>6</xdr:col>
      <xdr:colOff>38100</xdr:colOff>
      <xdr:row>39</xdr:row>
      <xdr:rowOff>42890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34017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45793</xdr:rowOff>
    </xdr:from>
    <xdr:to>
      <xdr:col>24</xdr:col>
      <xdr:colOff>114300</xdr:colOff>
      <xdr:row>37</xdr:row>
      <xdr:rowOff>147393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24220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26198</xdr:rowOff>
    </xdr:from>
    <xdr:to>
      <xdr:col>20</xdr:col>
      <xdr:colOff>38100</xdr:colOff>
      <xdr:row>30</xdr:row>
      <xdr:rowOff>127798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144325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9216</xdr:rowOff>
    </xdr:from>
    <xdr:to>
      <xdr:col>15</xdr:col>
      <xdr:colOff>101600</xdr:colOff>
      <xdr:row>38</xdr:row>
      <xdr:rowOff>110816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101943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106208</xdr:rowOff>
    </xdr:from>
    <xdr:to>
      <xdr:col>10</xdr:col>
      <xdr:colOff>165100</xdr:colOff>
      <xdr:row>38</xdr:row>
      <xdr:rowOff>36358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52885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109801</xdr:rowOff>
    </xdr:from>
    <xdr:to>
      <xdr:col>6</xdr:col>
      <xdr:colOff>38100</xdr:colOff>
      <xdr:row>38</xdr:row>
      <xdr:rowOff>39951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56478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160210</xdr:rowOff>
    </xdr:from>
    <xdr:to>
      <xdr:col>24</xdr:col>
      <xdr:colOff>63500</xdr:colOff>
      <xdr:row>56</xdr:row>
      <xdr:rowOff>40236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9960"/>
          <a:ext cx="8382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4506</xdr:rowOff>
    </xdr:from>
    <xdr:to>
      <xdr:col>19</xdr:col>
      <xdr:colOff>177800</xdr:colOff>
      <xdr:row>56</xdr:row>
      <xdr:rowOff>40236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62806"/>
          <a:ext cx="889000" cy="37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4506</xdr:rowOff>
    </xdr:from>
    <xdr:to>
      <xdr:col>15</xdr:col>
      <xdr:colOff>50800</xdr:colOff>
      <xdr:row>56</xdr:row>
      <xdr:rowOff>99631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62806"/>
          <a:ext cx="889000" cy="43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99631</xdr:rowOff>
    </xdr:from>
    <xdr:to>
      <xdr:col>10</xdr:col>
      <xdr:colOff>114300</xdr:colOff>
      <xdr:row>56</xdr:row>
      <xdr:rowOff>114202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083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109410</xdr:rowOff>
    </xdr:from>
    <xdr:to>
      <xdr:col>24</xdr:col>
      <xdr:colOff>114300</xdr:colOff>
      <xdr:row>56</xdr:row>
      <xdr:rowOff>39560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132287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160886</xdr:rowOff>
    </xdr:from>
    <xdr:to>
      <xdr:col>20</xdr:col>
      <xdr:colOff>38100</xdr:colOff>
      <xdr:row>56</xdr:row>
      <xdr:rowOff>91036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107563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125156</xdr:rowOff>
    </xdr:from>
    <xdr:to>
      <xdr:col>15</xdr:col>
      <xdr:colOff>101600</xdr:colOff>
      <xdr:row>54</xdr:row>
      <xdr:rowOff>55306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0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48831</xdr:rowOff>
    </xdr:from>
    <xdr:to>
      <xdr:col>10</xdr:col>
      <xdr:colOff>165100</xdr:colOff>
      <xdr:row>56</xdr:row>
      <xdr:rowOff>150431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166958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63402</xdr:rowOff>
    </xdr:from>
    <xdr:to>
      <xdr:col>6</xdr:col>
      <xdr:colOff>38100</xdr:colOff>
      <xdr:row>56</xdr:row>
      <xdr:rowOff>165002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19196</xdr:rowOff>
    </xdr:from>
    <xdr:to>
      <xdr:col>24</xdr:col>
      <xdr:colOff>63500</xdr:colOff>
      <xdr:row>76</xdr:row>
      <xdr:rowOff>53997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49396"/>
          <a:ext cx="8382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19196</xdr:rowOff>
    </xdr:from>
    <xdr:to>
      <xdr:col>19</xdr:col>
      <xdr:colOff>177800</xdr:colOff>
      <xdr:row>77</xdr:row>
      <xdr:rowOff>97420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9396"/>
          <a:ext cx="889000" cy="2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97420</xdr:rowOff>
    </xdr:from>
    <xdr:to>
      <xdr:col>15</xdr:col>
      <xdr:colOff>50800</xdr:colOff>
      <xdr:row>78</xdr:row>
      <xdr:rowOff>14460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070"/>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138415</xdr:rowOff>
    </xdr:from>
    <xdr:to>
      <xdr:col>10</xdr:col>
      <xdr:colOff>114300</xdr:colOff>
      <xdr:row>78</xdr:row>
      <xdr:rowOff>14460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0065"/>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xdr:rowOff>
    </xdr:from>
    <xdr:to>
      <xdr:col>24</xdr:col>
      <xdr:colOff>114300</xdr:colOff>
      <xdr:row>76</xdr:row>
      <xdr:rowOff>104797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139845</xdr:rowOff>
    </xdr:from>
    <xdr:to>
      <xdr:col>20</xdr:col>
      <xdr:colOff>38100</xdr:colOff>
      <xdr:row>76</xdr:row>
      <xdr:rowOff>69996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46620</xdr:rowOff>
    </xdr:from>
    <xdr:to>
      <xdr:col>15</xdr:col>
      <xdr:colOff>101600</xdr:colOff>
      <xdr:row>77</xdr:row>
      <xdr:rowOff>148220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135110</xdr:rowOff>
    </xdr:from>
    <xdr:to>
      <xdr:col>10</xdr:col>
      <xdr:colOff>165100</xdr:colOff>
      <xdr:row>78</xdr:row>
      <xdr:rowOff>65260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56387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87615</xdr:rowOff>
    </xdr:from>
    <xdr:to>
      <xdr:col>6</xdr:col>
      <xdr:colOff>38100</xdr:colOff>
      <xdr:row>78</xdr:row>
      <xdr:rowOff>17765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34292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166337</xdr:rowOff>
    </xdr:from>
    <xdr:to>
      <xdr:col>24</xdr:col>
      <xdr:colOff>63500</xdr:colOff>
      <xdr:row>97</xdr:row>
      <xdr:rowOff>47182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25537"/>
          <a:ext cx="8382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47182</xdr:rowOff>
    </xdr:from>
    <xdr:to>
      <xdr:col>19</xdr:col>
      <xdr:colOff>177800</xdr:colOff>
      <xdr:row>97</xdr:row>
      <xdr:rowOff>138731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77832"/>
          <a:ext cx="889000" cy="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136141</xdr:rowOff>
    </xdr:from>
    <xdr:to>
      <xdr:col>15</xdr:col>
      <xdr:colOff>50800</xdr:colOff>
      <xdr:row>97</xdr:row>
      <xdr:rowOff>138731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76679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136141</xdr:rowOff>
    </xdr:from>
    <xdr:to>
      <xdr:col>10</xdr:col>
      <xdr:colOff>114300</xdr:colOff>
      <xdr:row>97</xdr:row>
      <xdr:rowOff>142063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6791"/>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115537</xdr:rowOff>
    </xdr:from>
    <xdr:to>
      <xdr:col>24</xdr:col>
      <xdr:colOff>114300</xdr:colOff>
      <xdr:row>97</xdr:row>
      <xdr:rowOff>45687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167832</xdr:rowOff>
    </xdr:from>
    <xdr:to>
      <xdr:col>20</xdr:col>
      <xdr:colOff>38100</xdr:colOff>
      <xdr:row>97</xdr:row>
      <xdr:rowOff>97982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114509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87931</xdr:rowOff>
    </xdr:from>
    <xdr:to>
      <xdr:col>15</xdr:col>
      <xdr:colOff>101600</xdr:colOff>
      <xdr:row>98</xdr:row>
      <xdr:rowOff>18081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34608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85341</xdr:rowOff>
    </xdr:from>
    <xdr:to>
      <xdr:col>10</xdr:col>
      <xdr:colOff>165100</xdr:colOff>
      <xdr:row>98</xdr:row>
      <xdr:rowOff>15491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32018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91263</xdr:rowOff>
    </xdr:from>
    <xdr:to>
      <xdr:col>6</xdr:col>
      <xdr:colOff>38100</xdr:colOff>
      <xdr:row>98</xdr:row>
      <xdr:rowOff>21413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37940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66875</xdr:rowOff>
    </xdr:from>
    <xdr:to>
      <xdr:col>55</xdr:col>
      <xdr:colOff>0</xdr:colOff>
      <xdr:row>37</xdr:row>
      <xdr:rowOff>80917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10525"/>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80917</xdr:rowOff>
    </xdr:from>
    <xdr:to>
      <xdr:col>50</xdr:col>
      <xdr:colOff>114300</xdr:colOff>
      <xdr:row>37</xdr:row>
      <xdr:rowOff>93980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245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157661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376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157335</xdr:rowOff>
    </xdr:from>
    <xdr:to>
      <xdr:col>41</xdr:col>
      <xdr:colOff>50800</xdr:colOff>
      <xdr:row>37</xdr:row>
      <xdr:rowOff>157661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009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16075</xdr:rowOff>
    </xdr:from>
    <xdr:to>
      <xdr:col>55</xdr:col>
      <xdr:colOff>50800</xdr:colOff>
      <xdr:row>37</xdr:row>
      <xdr:rowOff>117675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38952</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30117</xdr:rowOff>
    </xdr:from>
    <xdr:to>
      <xdr:col>50</xdr:col>
      <xdr:colOff>165100</xdr:colOff>
      <xdr:row>37</xdr:row>
      <xdr:rowOff>131717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135907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106861</xdr:rowOff>
    </xdr:from>
    <xdr:to>
      <xdr:col>41</xdr:col>
      <xdr:colOff>101600</xdr:colOff>
      <xdr:row>38</xdr:row>
      <xdr:rowOff>37012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28139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106535</xdr:rowOff>
    </xdr:from>
    <xdr:to>
      <xdr:col>36</xdr:col>
      <xdr:colOff>165100</xdr:colOff>
      <xdr:row>38</xdr:row>
      <xdr:rowOff>36685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27812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54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18428</xdr:rowOff>
    </xdr:from>
    <xdr:to>
      <xdr:col>55</xdr:col>
      <xdr:colOff>0</xdr:colOff>
      <xdr:row>56</xdr:row>
      <xdr:rowOff>91466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619628"/>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56</xdr:row>
      <xdr:rowOff>58051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19628"/>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50889</xdr:rowOff>
    </xdr:from>
    <xdr:to>
      <xdr:col>45</xdr:col>
      <xdr:colOff>177800</xdr:colOff>
      <xdr:row>56</xdr:row>
      <xdr:rowOff>58051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520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50889</xdr:rowOff>
    </xdr:from>
    <xdr:to>
      <xdr:col>41</xdr:col>
      <xdr:colOff>50800</xdr:colOff>
      <xdr:row>56</xdr:row>
      <xdr:rowOff>97085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52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40666</xdr:rowOff>
    </xdr:from>
    <xdr:to>
      <xdr:col>55</xdr:col>
      <xdr:colOff>50800</xdr:colOff>
      <xdr:row>56</xdr:row>
      <xdr:rowOff>142266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63543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139078</xdr:rowOff>
    </xdr:from>
    <xdr:to>
      <xdr:col>50</xdr:col>
      <xdr:colOff>165100</xdr:colOff>
      <xdr:row>56</xdr:row>
      <xdr:rowOff>69228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7251</xdr:rowOff>
    </xdr:from>
    <xdr:to>
      <xdr:col>46</xdr:col>
      <xdr:colOff>38100</xdr:colOff>
      <xdr:row>56</xdr:row>
      <xdr:rowOff>108851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125378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xdr:rowOff>
    </xdr:from>
    <xdr:to>
      <xdr:col>41</xdr:col>
      <xdr:colOff>101600</xdr:colOff>
      <xdr:row>56</xdr:row>
      <xdr:rowOff>101689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118216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46285</xdr:rowOff>
    </xdr:from>
    <xdr:to>
      <xdr:col>36</xdr:col>
      <xdr:colOff>165100</xdr:colOff>
      <xdr:row>56</xdr:row>
      <xdr:rowOff>147885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164412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101112</xdr:rowOff>
    </xdr:from>
    <xdr:to>
      <xdr:col>55</xdr:col>
      <xdr:colOff>0</xdr:colOff>
      <xdr:row>76</xdr:row>
      <xdr:rowOff>32280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88412"/>
          <a:ext cx="838200" cy="2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51369</xdr:rowOff>
    </xdr:from>
    <xdr:to>
      <xdr:col>50</xdr:col>
      <xdr:colOff>114300</xdr:colOff>
      <xdr:row>74</xdr:row>
      <xdr:rowOff>101112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38669"/>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51369</xdr:rowOff>
    </xdr:from>
    <xdr:to>
      <xdr:col>45</xdr:col>
      <xdr:colOff>177800</xdr:colOff>
      <xdr:row>75</xdr:row>
      <xdr:rowOff>136706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738669"/>
          <a:ext cx="889000" cy="2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136706</xdr:rowOff>
    </xdr:from>
    <xdr:to>
      <xdr:col>41</xdr:col>
      <xdr:colOff>50800</xdr:colOff>
      <xdr:row>76</xdr:row>
      <xdr:rowOff>26681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5456"/>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152930</xdr:rowOff>
    </xdr:from>
    <xdr:to>
      <xdr:col>55</xdr:col>
      <xdr:colOff>50800</xdr:colOff>
      <xdr:row>76</xdr:row>
      <xdr:rowOff>83080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131357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50312</xdr:rowOff>
    </xdr:from>
    <xdr:to>
      <xdr:col>50</xdr:col>
      <xdr:colOff>165100</xdr:colOff>
      <xdr:row>74</xdr:row>
      <xdr:rowOff>151912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168439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569</xdr:rowOff>
    </xdr:from>
    <xdr:to>
      <xdr:col>46</xdr:col>
      <xdr:colOff>38100</xdr:colOff>
      <xdr:row>74</xdr:row>
      <xdr:rowOff>102169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118696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85906</xdr:rowOff>
    </xdr:from>
    <xdr:to>
      <xdr:col>41</xdr:col>
      <xdr:colOff>101600</xdr:colOff>
      <xdr:row>76</xdr:row>
      <xdr:rowOff>16055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46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32583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147331</xdr:rowOff>
    </xdr:from>
    <xdr:to>
      <xdr:col>36</xdr:col>
      <xdr:colOff>165100</xdr:colOff>
      <xdr:row>76</xdr:row>
      <xdr:rowOff>77481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94008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60097</xdr:rowOff>
    </xdr:from>
    <xdr:to>
      <xdr:col>55</xdr:col>
      <xdr:colOff>0</xdr:colOff>
      <xdr:row>97</xdr:row>
      <xdr:rowOff>127888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19297"/>
          <a:ext cx="838200" cy="2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85674</xdr:rowOff>
    </xdr:from>
    <xdr:to>
      <xdr:col>50</xdr:col>
      <xdr:colOff>114300</xdr:colOff>
      <xdr:row>97</xdr:row>
      <xdr:rowOff>127888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16324"/>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85674</xdr:rowOff>
    </xdr:from>
    <xdr:to>
      <xdr:col>45</xdr:col>
      <xdr:colOff>177800</xdr:colOff>
      <xdr:row>98</xdr:row>
      <xdr:rowOff>78778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16324"/>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78778</xdr:rowOff>
    </xdr:from>
    <xdr:to>
      <xdr:col>41</xdr:col>
      <xdr:colOff>50800</xdr:colOff>
      <xdr:row>98</xdr:row>
      <xdr:rowOff>86424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80878"/>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9297</xdr:rowOff>
    </xdr:from>
    <xdr:to>
      <xdr:col>55</xdr:col>
      <xdr:colOff>50800</xdr:colOff>
      <xdr:row>96</xdr:row>
      <xdr:rowOff>110897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32174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77088</xdr:rowOff>
    </xdr:from>
    <xdr:to>
      <xdr:col>50</xdr:col>
      <xdr:colOff>165100</xdr:colOff>
      <xdr:row>98</xdr:row>
      <xdr:rowOff>7238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169815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34874</xdr:rowOff>
    </xdr:from>
    <xdr:to>
      <xdr:col>46</xdr:col>
      <xdr:colOff>38100</xdr:colOff>
      <xdr:row>97</xdr:row>
      <xdr:rowOff>136474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127601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27978</xdr:rowOff>
    </xdr:from>
    <xdr:to>
      <xdr:col>41</xdr:col>
      <xdr:colOff>101600</xdr:colOff>
      <xdr:row>98</xdr:row>
      <xdr:rowOff>129578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35624</xdr:rowOff>
    </xdr:from>
    <xdr:to>
      <xdr:col>36</xdr:col>
      <xdr:colOff>165100</xdr:colOff>
      <xdr:row>98</xdr:row>
      <xdr:rowOff>137224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128351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xdr:rowOff>
    </xdr:from>
    <xdr:to>
      <xdr:col>85</xdr:col>
      <xdr:colOff>127000</xdr:colOff>
      <xdr:row>37</xdr:row>
      <xdr:rowOff>51994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43904"/>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51994</xdr:rowOff>
    </xdr:from>
    <xdr:to>
      <xdr:col>81</xdr:col>
      <xdr:colOff>50800</xdr:colOff>
      <xdr:row>37</xdr:row>
      <xdr:rowOff>52641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564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52641</xdr:rowOff>
    </xdr:from>
    <xdr:to>
      <xdr:col>76</xdr:col>
      <xdr:colOff>114300</xdr:colOff>
      <xdr:row>37</xdr:row>
      <xdr:rowOff>68606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629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55613</xdr:rowOff>
    </xdr:from>
    <xdr:to>
      <xdr:col>71</xdr:col>
      <xdr:colOff>177800</xdr:colOff>
      <xdr:row>37</xdr:row>
      <xdr:rowOff>68606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99263"/>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120904</xdr:rowOff>
    </xdr:from>
    <xdr:to>
      <xdr:col>85</xdr:col>
      <xdr:colOff>177800</xdr:colOff>
      <xdr:row>37</xdr:row>
      <xdr:rowOff>51054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99331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xdr:rowOff>
    </xdr:from>
    <xdr:to>
      <xdr:col>81</xdr:col>
      <xdr:colOff>101600</xdr:colOff>
      <xdr:row>37</xdr:row>
      <xdr:rowOff>102794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93921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1841</xdr:rowOff>
    </xdr:from>
    <xdr:to>
      <xdr:col>76</xdr:col>
      <xdr:colOff>165100</xdr:colOff>
      <xdr:row>37</xdr:row>
      <xdr:rowOff>103441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17806</xdr:rowOff>
    </xdr:from>
    <xdr:to>
      <xdr:col>72</xdr:col>
      <xdr:colOff>38100</xdr:colOff>
      <xdr:row>37</xdr:row>
      <xdr:rowOff>119406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135933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4813</xdr:rowOff>
    </xdr:from>
    <xdr:to>
      <xdr:col>67</xdr:col>
      <xdr:colOff>101600</xdr:colOff>
      <xdr:row>37</xdr:row>
      <xdr:rowOff>106413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122940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105397</xdr:rowOff>
    </xdr:from>
    <xdr:to>
      <xdr:col>85</xdr:col>
      <xdr:colOff>127000</xdr:colOff>
      <xdr:row>56</xdr:row>
      <xdr:rowOff>135090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0659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93764</xdr:rowOff>
    </xdr:from>
    <xdr:to>
      <xdr:col>81</xdr:col>
      <xdr:colOff>50800</xdr:colOff>
      <xdr:row>56</xdr:row>
      <xdr:rowOff>135090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94964"/>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145999</xdr:rowOff>
    </xdr:from>
    <xdr:to>
      <xdr:col>76</xdr:col>
      <xdr:colOff>114300</xdr:colOff>
      <xdr:row>56</xdr:row>
      <xdr:rowOff>93764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75749"/>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145999</xdr:rowOff>
    </xdr:from>
    <xdr:to>
      <xdr:col>71</xdr:col>
      <xdr:colOff>177800</xdr:colOff>
      <xdr:row>56</xdr:row>
      <xdr:rowOff>55055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57574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54597</xdr:rowOff>
    </xdr:from>
    <xdr:to>
      <xdr:col>85</xdr:col>
      <xdr:colOff>177800</xdr:colOff>
      <xdr:row>56</xdr:row>
      <xdr:rowOff>156197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77474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84290</xdr:rowOff>
    </xdr:from>
    <xdr:to>
      <xdr:col>81</xdr:col>
      <xdr:colOff>101600</xdr:colOff>
      <xdr:row>57</xdr:row>
      <xdr:rowOff>14440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30967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42964</xdr:rowOff>
    </xdr:from>
    <xdr:to>
      <xdr:col>76</xdr:col>
      <xdr:colOff>165100</xdr:colOff>
      <xdr:row>56</xdr:row>
      <xdr:rowOff>144564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161091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95199</xdr:rowOff>
    </xdr:from>
    <xdr:to>
      <xdr:col>72</xdr:col>
      <xdr:colOff>38100</xdr:colOff>
      <xdr:row>56</xdr:row>
      <xdr:rowOff>25349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41876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4255</xdr:rowOff>
    </xdr:from>
    <xdr:to>
      <xdr:col>67</xdr:col>
      <xdr:colOff>101600</xdr:colOff>
      <xdr:row>56</xdr:row>
      <xdr:rowOff>105855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122382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117800</xdr:rowOff>
    </xdr:from>
    <xdr:to>
      <xdr:col>85</xdr:col>
      <xdr:colOff>127000</xdr:colOff>
      <xdr:row>75</xdr:row>
      <xdr:rowOff>35047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805100"/>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117800</xdr:rowOff>
    </xdr:from>
    <xdr:to>
      <xdr:col>81</xdr:col>
      <xdr:colOff>50800</xdr:colOff>
      <xdr:row>76</xdr:row>
      <xdr:rowOff>85475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805100"/>
          <a:ext cx="889000" cy="3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85475</xdr:rowOff>
    </xdr:from>
    <xdr:to>
      <xdr:col>76</xdr:col>
      <xdr:colOff>114300</xdr:colOff>
      <xdr:row>77</xdr:row>
      <xdr:rowOff>162971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115675"/>
          <a:ext cx="889000" cy="2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49678</xdr:rowOff>
    </xdr:from>
    <xdr:to>
      <xdr:col>71</xdr:col>
      <xdr:colOff>177800</xdr:colOff>
      <xdr:row>77</xdr:row>
      <xdr:rowOff>162971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51328"/>
          <a:ext cx="889000" cy="11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155697</xdr:rowOff>
    </xdr:from>
    <xdr:to>
      <xdr:col>85</xdr:col>
      <xdr:colOff>177800</xdr:colOff>
      <xdr:row>75</xdr:row>
      <xdr:rowOff>85847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7124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67000</xdr:rowOff>
    </xdr:from>
    <xdr:to>
      <xdr:col>81</xdr:col>
      <xdr:colOff>101600</xdr:colOff>
      <xdr:row>74</xdr:row>
      <xdr:rowOff>168600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7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5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34675</xdr:rowOff>
    </xdr:from>
    <xdr:to>
      <xdr:col>76</xdr:col>
      <xdr:colOff>165100</xdr:colOff>
      <xdr:row>76</xdr:row>
      <xdr:rowOff>136275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152803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84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112171</xdr:rowOff>
    </xdr:from>
    <xdr:to>
      <xdr:col>72</xdr:col>
      <xdr:colOff>38100</xdr:colOff>
      <xdr:row>78</xdr:row>
      <xdr:rowOff>42321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33448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170328</xdr:rowOff>
    </xdr:from>
    <xdr:to>
      <xdr:col>67</xdr:col>
      <xdr:colOff>101600</xdr:colOff>
      <xdr:row>77</xdr:row>
      <xdr:rowOff>100478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117005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97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110643</xdr:rowOff>
    </xdr:from>
    <xdr:to>
      <xdr:col>85</xdr:col>
      <xdr:colOff>127000</xdr:colOff>
      <xdr:row>94</xdr:row>
      <xdr:rowOff>139205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26943"/>
          <a:ext cx="8382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xdr:rowOff>
    </xdr:from>
    <xdr:to>
      <xdr:col>81</xdr:col>
      <xdr:colOff>50800</xdr:colOff>
      <xdr:row>94</xdr:row>
      <xdr:rowOff>110643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944926"/>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xdr:rowOff>
    </xdr:from>
    <xdr:to>
      <xdr:col>76</xdr:col>
      <xdr:colOff>114300</xdr:colOff>
      <xdr:row>93</xdr:row>
      <xdr:rowOff>79273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79273</xdr:rowOff>
    </xdr:from>
    <xdr:to>
      <xdr:col>71</xdr:col>
      <xdr:colOff>177800</xdr:colOff>
      <xdr:row>94</xdr:row>
      <xdr:rowOff>15342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024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88405</xdr:rowOff>
    </xdr:from>
    <xdr:to>
      <xdr:col>85</xdr:col>
      <xdr:colOff>177800</xdr:colOff>
      <xdr:row>95</xdr:row>
      <xdr:rowOff>18555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111282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59843</xdr:rowOff>
    </xdr:from>
    <xdr:to>
      <xdr:col>81</xdr:col>
      <xdr:colOff>101600</xdr:colOff>
      <xdr:row>94</xdr:row>
      <xdr:rowOff>161443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120726</xdr:rowOff>
    </xdr:from>
    <xdr:to>
      <xdr:col>76</xdr:col>
      <xdr:colOff>165100</xdr:colOff>
      <xdr:row>93</xdr:row>
      <xdr:rowOff>50876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67403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28473</xdr:rowOff>
    </xdr:from>
    <xdr:to>
      <xdr:col>72</xdr:col>
      <xdr:colOff>38100</xdr:colOff>
      <xdr:row>93</xdr:row>
      <xdr:rowOff>130073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146600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135992</xdr:rowOff>
    </xdr:from>
    <xdr:to>
      <xdr:col>67</xdr:col>
      <xdr:colOff>101600</xdr:colOff>
      <xdr:row>94</xdr:row>
      <xdr:rowOff>66142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82669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年度と比較し大きく変動しているのは、議会費、土木費である。</a:t>
          </a:r>
          <a:endParaRPr lang="ja-JP" altLang="ja-JP" sz="1600">
            <a:effectLst/>
          </a:endParaRPr>
        </a:p>
        <a:p>
          <a:r>
            <a:rPr kumimoji="1" lang="ja-JP" altLang="ja-JP" sz="1200">
              <a:solidFill>
                <a:schemeClr val="dk1"/>
              </a:solidFill>
              <a:effectLst/>
              <a:latin typeface="+mn-lt"/>
              <a:ea typeface="+mn-ea"/>
              <a:cs typeface="+mn-cs"/>
            </a:rPr>
            <a:t>議会費は、</a:t>
          </a:r>
          <a:r>
            <a:rPr kumimoji="1" lang="ja-JP" altLang="en-US" sz="1200">
              <a:solidFill>
                <a:schemeClr val="dk1"/>
              </a:solidFill>
              <a:effectLst/>
              <a:latin typeface="+mn-lt"/>
              <a:ea typeface="+mn-ea"/>
              <a:cs typeface="+mn-cs"/>
            </a:rPr>
            <a:t>令和３年度の</a:t>
          </a:r>
          <a:r>
            <a:rPr kumimoji="1" lang="ja-JP" altLang="ja-JP" sz="1200">
              <a:solidFill>
                <a:schemeClr val="dk1"/>
              </a:solidFill>
              <a:effectLst/>
              <a:latin typeface="+mn-lt"/>
              <a:ea typeface="+mn-ea"/>
              <a:cs typeface="+mn-cs"/>
            </a:rPr>
            <a:t>議場改修工事</a:t>
          </a:r>
          <a:r>
            <a:rPr kumimoji="1" lang="ja-JP" altLang="en-US" sz="1200">
              <a:solidFill>
                <a:schemeClr val="dk1"/>
              </a:solidFill>
              <a:effectLst/>
              <a:latin typeface="+mn-lt"/>
              <a:ea typeface="+mn-ea"/>
              <a:cs typeface="+mn-cs"/>
            </a:rPr>
            <a:t>が完了した</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3,735</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土木費は、災害復旧</a:t>
          </a:r>
          <a:r>
            <a:rPr kumimoji="1" lang="ja-JP" altLang="en-US" sz="1200">
              <a:solidFill>
                <a:schemeClr val="dk1"/>
              </a:solidFill>
              <a:effectLst/>
              <a:latin typeface="+mn-lt"/>
              <a:ea typeface="+mn-ea"/>
              <a:cs typeface="+mn-cs"/>
            </a:rPr>
            <a:t>対応</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年度に実施できなかった工事等を行ったため増加している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15,484</a:t>
          </a:r>
          <a:r>
            <a:rPr kumimoji="1" lang="ja-JP" altLang="ja-JP" sz="1100">
              <a:solidFill>
                <a:schemeClr val="dk1"/>
              </a:solidFill>
              <a:effectLst/>
              <a:latin typeface="+mn-lt"/>
              <a:ea typeface="+mn-ea"/>
              <a:cs typeface="+mn-cs"/>
            </a:rPr>
            <a:t>千円を積立て、取崩しを行わなかったため増加した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621,239</a:t>
          </a:r>
          <a:r>
            <a:rPr kumimoji="1" lang="ja-JP" altLang="en-US" sz="1100">
              <a:solidFill>
                <a:schemeClr val="dk1"/>
              </a:solidFill>
              <a:effectLst/>
              <a:latin typeface="+mn-lt"/>
              <a:ea typeface="+mn-ea"/>
              <a:cs typeface="+mn-cs"/>
            </a:rPr>
            <a:t>千円減少</a:t>
          </a:r>
          <a:r>
            <a:rPr kumimoji="1" lang="ja-JP" altLang="ja-JP" sz="1100">
              <a:solidFill>
                <a:schemeClr val="dk1"/>
              </a:solidFill>
              <a:effectLst/>
              <a:latin typeface="+mn-lt"/>
              <a:ea typeface="+mn-ea"/>
              <a:cs typeface="+mn-cs"/>
            </a:rPr>
            <a:t>しているため、標準財政規模比として</a:t>
          </a:r>
          <a:r>
            <a:rPr kumimoji="1" lang="ja-JP" altLang="en-US" sz="1100">
              <a:solidFill>
                <a:schemeClr val="dk1"/>
              </a:solidFill>
              <a:effectLst/>
              <a:latin typeface="+mn-lt"/>
              <a:ea typeface="+mn-ea"/>
              <a:cs typeface="+mn-cs"/>
            </a:rPr>
            <a:t>も増加している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実質収支額は前年度比</a:t>
          </a:r>
          <a:r>
            <a:rPr kumimoji="1" lang="en-US" altLang="ja-JP" sz="1100">
              <a:solidFill>
                <a:schemeClr val="dk1"/>
              </a:solidFill>
              <a:effectLst/>
              <a:latin typeface="+mn-lt"/>
              <a:ea typeface="+mn-ea"/>
              <a:cs typeface="+mn-cs"/>
            </a:rPr>
            <a:t>732,982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1,720,291</a:t>
          </a:r>
          <a:r>
            <a:rPr kumimoji="1" lang="ja-JP" altLang="en-US" sz="1100">
              <a:solidFill>
                <a:schemeClr val="dk1"/>
              </a:solidFill>
              <a:effectLst/>
              <a:latin typeface="+mn-lt"/>
              <a:ea typeface="+mn-ea"/>
              <a:cs typeface="+mn-cs"/>
            </a:rPr>
            <a:t>千円で</a:t>
          </a:r>
          <a:r>
            <a:rPr kumimoji="1" lang="ja-JP" altLang="ja-JP" sz="1100">
              <a:solidFill>
                <a:schemeClr val="dk1"/>
              </a:solidFill>
              <a:effectLst/>
              <a:latin typeface="+mn-lt"/>
              <a:ea typeface="+mn-ea"/>
              <a:cs typeface="+mn-cs"/>
            </a:rPr>
            <a:t>、実質単年度収支の標準財政規模比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歳出は前年度とほぼ同額であったが、歳入で国庫支出金や臨時財政対策債等の市債が減少したことによるものである。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４</a:t>
          </a:r>
          <a:r>
            <a:rPr kumimoji="1" lang="ja-JP" altLang="ja-JP" sz="1600">
              <a:solidFill>
                <a:schemeClr val="dk1"/>
              </a:solidFill>
              <a:effectLst/>
              <a:latin typeface="+mn-lt"/>
              <a:ea typeface="+mn-ea"/>
              <a:cs typeface="+mn-cs"/>
            </a:rPr>
            <a:t>年度は、</a:t>
          </a:r>
          <a:r>
            <a:rPr kumimoji="1" lang="ja-JP" altLang="en-US" sz="1600">
              <a:solidFill>
                <a:schemeClr val="dk1"/>
              </a:solidFill>
              <a:effectLst/>
              <a:latin typeface="+mn-lt"/>
              <a:ea typeface="+mn-ea"/>
              <a:cs typeface="+mn-cs"/>
            </a:rPr>
            <a:t>病院事業</a:t>
          </a:r>
          <a:r>
            <a:rPr kumimoji="1" lang="ja-JP" altLang="ja-JP" sz="1600">
              <a:solidFill>
                <a:schemeClr val="dk1"/>
              </a:solidFill>
              <a:effectLst/>
              <a:latin typeface="+mn-lt"/>
              <a:ea typeface="+mn-ea"/>
              <a:cs typeface="+mn-cs"/>
            </a:rPr>
            <a:t>会計</a:t>
          </a:r>
          <a:r>
            <a:rPr kumimoji="1" lang="ja-JP" altLang="en-US" sz="1600">
              <a:solidFill>
                <a:schemeClr val="dk1"/>
              </a:solidFill>
              <a:effectLst/>
              <a:latin typeface="+mn-lt"/>
              <a:ea typeface="+mn-ea"/>
              <a:cs typeface="+mn-cs"/>
            </a:rPr>
            <a:t>の</a:t>
          </a:r>
          <a:r>
            <a:rPr kumimoji="1" lang="ja-JP" altLang="ja-JP" sz="1600">
              <a:solidFill>
                <a:schemeClr val="dk1"/>
              </a:solidFill>
              <a:effectLst/>
              <a:latin typeface="+mn-lt"/>
              <a:ea typeface="+mn-ea"/>
              <a:cs typeface="+mn-cs"/>
            </a:rPr>
            <a:t>黒字額が増加し</a:t>
          </a:r>
          <a:r>
            <a:rPr kumimoji="1" lang="ja-JP" altLang="en-US" sz="1600">
              <a:solidFill>
                <a:schemeClr val="dk1"/>
              </a:solidFill>
              <a:effectLst/>
              <a:latin typeface="+mn-lt"/>
              <a:ea typeface="+mn-ea"/>
              <a:cs typeface="+mn-cs"/>
            </a:rPr>
            <a:t>た一方で</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一般会計・国民健康保険事業特別会計は減少した</a:t>
          </a:r>
          <a:r>
            <a:rPr kumimoji="1" lang="ja-JP" altLang="ja-JP" sz="1600">
              <a:solidFill>
                <a:schemeClr val="dk1"/>
              </a:solidFill>
              <a:effectLst/>
              <a:latin typeface="+mn-lt"/>
              <a:ea typeface="+mn-ea"/>
              <a:cs typeface="+mn-cs"/>
            </a:rPr>
            <a:t>。</a:t>
          </a:r>
          <a:endParaRPr lang="ja-JP" altLang="ja-JP" sz="2000">
            <a:effectLst/>
          </a:endParaRPr>
        </a:p>
        <a:p>
          <a:r>
            <a:rPr kumimoji="1" lang="ja-JP" altLang="ja-JP" sz="1600">
              <a:solidFill>
                <a:schemeClr val="dk1"/>
              </a:solidFill>
              <a:effectLst/>
              <a:latin typeface="+mn-lt"/>
              <a:ea typeface="+mn-ea"/>
              <a:cs typeface="+mn-cs"/>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令和４</a:t>
          </a:r>
          <a:r>
            <a:rPr kumimoji="1" lang="ja-JP" altLang="ja-JP" sz="1400">
              <a:solidFill>
                <a:schemeClr val="dk1"/>
              </a:solidFill>
              <a:effectLst/>
              <a:latin typeface="+mn-lt"/>
              <a:ea typeface="+mn-ea"/>
              <a:cs typeface="+mn-cs"/>
            </a:rPr>
            <a:t>年度において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実質公債費比率が低下した。この要因は、これまで行ってきた繰上償還の効果により元利償還金が減少したためである。</a:t>
          </a:r>
          <a:endParaRPr lang="ja-JP" altLang="ja-JP" sz="1800">
            <a:effectLst/>
          </a:endParaRPr>
        </a:p>
        <a:p>
          <a:r>
            <a:rPr kumimoji="1" lang="ja-JP" altLang="ja-JP" sz="1400">
              <a:solidFill>
                <a:schemeClr val="dk1"/>
              </a:solidFill>
              <a:effectLst/>
              <a:latin typeface="+mn-lt"/>
              <a:ea typeface="+mn-ea"/>
              <a:cs typeface="+mn-cs"/>
            </a:rPr>
            <a:t>　今後も地方債の計画的な発行・管理に努める。</a:t>
          </a:r>
          <a:endParaRPr lang="ja-JP" altLang="ja-JP" sz="1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該当なし</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年度は将来負担額のうち地方債の現在高が繰上償還や償還完了などにより</a:t>
          </a:r>
          <a:r>
            <a:rPr kumimoji="1" lang="en-US" altLang="ja-JP" sz="1400">
              <a:solidFill>
                <a:schemeClr val="dk1"/>
              </a:solidFill>
              <a:effectLst/>
              <a:latin typeface="+mn-lt"/>
              <a:ea typeface="+mn-ea"/>
              <a:cs typeface="+mn-cs"/>
            </a:rPr>
            <a:t>962</a:t>
          </a:r>
          <a:r>
            <a:rPr kumimoji="1" lang="ja-JP" altLang="ja-JP" sz="1400">
              <a:solidFill>
                <a:schemeClr val="dk1"/>
              </a:solidFill>
              <a:effectLst/>
              <a:latin typeface="+mn-lt"/>
              <a:ea typeface="+mn-ea"/>
              <a:cs typeface="+mn-cs"/>
            </a:rPr>
            <a:t>百万円減少した。将来負担比率については、充当可能財源等が将来負担額を上回るため、比率がマイナスとなり算出されていない。</a:t>
          </a:r>
          <a:endParaRPr lang="ja-JP" altLang="ja-JP" sz="1800">
            <a:effectLst/>
          </a:endParaRPr>
        </a:p>
        <a:p>
          <a:r>
            <a:rPr kumimoji="1" lang="ja-JP" altLang="ja-JP" sz="1400">
              <a:solidFill>
                <a:schemeClr val="dk1"/>
              </a:solidFill>
              <a:effectLst/>
              <a:latin typeface="+mn-lt"/>
              <a:ea typeface="+mn-ea"/>
              <a:cs typeface="+mn-cs"/>
            </a:rPr>
            <a:t>　今後も引き続き事業の選択と計画的な借入れを実施し、また、安定的な財政運営のために基金の一定程度の確保に引き続き努める。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年度末の基金残高は、普通会計で約</a:t>
          </a:r>
          <a:r>
            <a:rPr kumimoji="1" lang="en-US" altLang="ja-JP" sz="1200">
              <a:solidFill>
                <a:schemeClr val="dk1"/>
              </a:solidFill>
              <a:effectLst/>
              <a:latin typeface="+mn-lt"/>
              <a:ea typeface="+mn-ea"/>
              <a:cs typeface="+mn-cs"/>
            </a:rPr>
            <a:t>20,176</a:t>
          </a:r>
          <a:r>
            <a:rPr kumimoji="1" lang="ja-JP" altLang="ja-JP" sz="1200">
              <a:solidFill>
                <a:schemeClr val="dk1"/>
              </a:solidFill>
              <a:effectLst/>
              <a:latin typeface="+mn-lt"/>
              <a:ea typeface="+mn-ea"/>
              <a:cs typeface="+mn-cs"/>
            </a:rPr>
            <a:t>百万円となっており、前年度から約</a:t>
          </a:r>
          <a:r>
            <a:rPr kumimoji="1" lang="en-US" altLang="ja-JP" sz="1200">
              <a:solidFill>
                <a:schemeClr val="dk1"/>
              </a:solidFill>
              <a:effectLst/>
              <a:latin typeface="+mn-lt"/>
              <a:ea typeface="+mn-ea"/>
              <a:cs typeface="+mn-cs"/>
            </a:rPr>
            <a:t>1,235</a:t>
          </a:r>
          <a:r>
            <a:rPr kumimoji="1" lang="ja-JP" altLang="ja-JP" sz="1200">
              <a:solidFill>
                <a:schemeClr val="dk1"/>
              </a:solidFill>
              <a:effectLst/>
              <a:latin typeface="+mn-lt"/>
              <a:ea typeface="+mn-ea"/>
              <a:cs typeface="+mn-cs"/>
            </a:rPr>
            <a:t>百万円の増加となっている。</a:t>
          </a:r>
          <a:endParaRPr lang="ja-JP" altLang="ja-JP" sz="1600">
            <a:effectLst/>
          </a:endParaRPr>
        </a:p>
        <a:p>
          <a:r>
            <a:rPr kumimoji="1" lang="ja-JP" altLang="ja-JP" sz="1200">
              <a:solidFill>
                <a:schemeClr val="dk1"/>
              </a:solidFill>
              <a:effectLst/>
              <a:latin typeface="+mn-lt"/>
              <a:ea typeface="+mn-ea"/>
              <a:cs typeface="+mn-cs"/>
            </a:rPr>
            <a:t>・これは、今後の公共施設の維持修繕のため公共施設整備基金を</a:t>
          </a:r>
          <a:r>
            <a:rPr kumimoji="1" lang="en-US" altLang="ja-JP" sz="1200">
              <a:solidFill>
                <a:schemeClr val="dk1"/>
              </a:solidFill>
              <a:effectLst/>
              <a:latin typeface="+mn-lt"/>
              <a:ea typeface="+mn-ea"/>
              <a:cs typeface="+mn-cs"/>
            </a:rPr>
            <a:t>1,355</a:t>
          </a:r>
          <a:r>
            <a:rPr kumimoji="1" lang="ja-JP" altLang="ja-JP" sz="1200">
              <a:solidFill>
                <a:schemeClr val="dk1"/>
              </a:solidFill>
              <a:effectLst/>
              <a:latin typeface="+mn-lt"/>
              <a:ea typeface="+mn-ea"/>
              <a:cs typeface="+mn-cs"/>
            </a:rPr>
            <a:t>百万円積立てた一方、</a:t>
          </a:r>
          <a:r>
            <a:rPr kumimoji="1" lang="ja-JP" altLang="en-US" sz="1200">
              <a:solidFill>
                <a:schemeClr val="dk1"/>
              </a:solidFill>
              <a:effectLst/>
              <a:latin typeface="+mn-lt"/>
              <a:ea typeface="+mn-ea"/>
              <a:cs typeface="+mn-cs"/>
            </a:rPr>
            <a:t>恵那駅西駐車場改修</a:t>
          </a:r>
          <a:r>
            <a:rPr kumimoji="1" lang="ja-JP" altLang="ja-JP" sz="1200">
              <a:solidFill>
                <a:schemeClr val="dk1"/>
              </a:solidFill>
              <a:effectLst/>
              <a:latin typeface="+mn-lt"/>
              <a:ea typeface="+mn-ea"/>
              <a:cs typeface="+mn-cs"/>
            </a:rPr>
            <a:t>のため</a:t>
          </a:r>
          <a:r>
            <a:rPr kumimoji="1" lang="ja-JP" altLang="en-US" sz="1200">
              <a:solidFill>
                <a:schemeClr val="dk1"/>
              </a:solidFill>
              <a:effectLst/>
              <a:latin typeface="+mn-lt"/>
              <a:ea typeface="+mn-ea"/>
              <a:cs typeface="+mn-cs"/>
            </a:rPr>
            <a:t>駐車場施設整備基金</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157</a:t>
          </a:r>
          <a:r>
            <a:rPr kumimoji="1" lang="ja-JP" altLang="ja-JP" sz="1200">
              <a:solidFill>
                <a:schemeClr val="dk1"/>
              </a:solidFill>
              <a:effectLst/>
              <a:latin typeface="+mn-lt"/>
              <a:ea typeface="+mn-ea"/>
              <a:cs typeface="+mn-cs"/>
            </a:rPr>
            <a:t>百万円取り崩したこと等によ</a:t>
          </a:r>
          <a:r>
            <a:rPr kumimoji="1" lang="ja-JP" altLang="en-US" sz="1200">
              <a:solidFill>
                <a:schemeClr val="dk1"/>
              </a:solidFill>
              <a:effectLst/>
              <a:latin typeface="+mn-lt"/>
              <a:ea typeface="+mn-ea"/>
              <a:cs typeface="+mn-cs"/>
            </a:rPr>
            <a:t>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・市税の減収などの不測の事態への対応に加え、公共施設の老朽化対策など、今後の財政需要の増大にも適切に対応していけるように一定額を確保していくことを予定している。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・公共施設整備基金：今後見込まれる公共施設の整備や改修、除却の費用の一部に充てる。</a:t>
          </a:r>
          <a:endParaRPr lang="ja-JP" altLang="ja-JP" sz="1600">
            <a:effectLst/>
          </a:endParaRPr>
        </a:p>
        <a:p>
          <a:r>
            <a:rPr kumimoji="1" lang="ja-JP" altLang="ja-JP" sz="1200">
              <a:solidFill>
                <a:schemeClr val="dk1"/>
              </a:solidFill>
              <a:effectLst/>
              <a:latin typeface="+mn-lt"/>
              <a:ea typeface="+mn-ea"/>
              <a:cs typeface="+mn-cs"/>
            </a:rPr>
            <a:t>・地域振興基金：地域のまちづくり活動の財源として活用する。</a:t>
          </a:r>
          <a:endParaRPr lang="ja-JP" altLang="ja-JP" sz="1600">
            <a:effectLst/>
          </a:endParaRPr>
        </a:p>
        <a:p>
          <a:r>
            <a:rPr kumimoji="1" lang="ja-JP" altLang="ja-JP" sz="1200">
              <a:solidFill>
                <a:schemeClr val="dk1"/>
              </a:solidFill>
              <a:effectLst/>
              <a:latin typeface="+mn-lt"/>
              <a:ea typeface="+mn-ea"/>
              <a:cs typeface="+mn-cs"/>
            </a:rPr>
            <a:t>・人口減少対策基金：移住・定住者の増加等の人口減少対策事業等の財源として活用する。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・公共施設整備基金：積立金及び利息分として</a:t>
          </a:r>
          <a:r>
            <a:rPr kumimoji="1" lang="en-US" altLang="ja-JP" sz="1200">
              <a:solidFill>
                <a:schemeClr val="dk1"/>
              </a:solidFill>
              <a:effectLst/>
              <a:latin typeface="+mn-lt"/>
              <a:ea typeface="+mn-ea"/>
              <a:cs typeface="+mn-cs"/>
            </a:rPr>
            <a:t>1,355</a:t>
          </a:r>
          <a:r>
            <a:rPr kumimoji="1" lang="ja-JP" altLang="ja-JP" sz="1200">
              <a:solidFill>
                <a:schemeClr val="dk1"/>
              </a:solidFill>
              <a:effectLst/>
              <a:latin typeface="+mn-lt"/>
              <a:ea typeface="+mn-ea"/>
              <a:cs typeface="+mn-cs"/>
            </a:rPr>
            <a:t>百万円の増。</a:t>
          </a:r>
          <a:endParaRPr lang="ja-JP" altLang="ja-JP" sz="1600">
            <a:effectLst/>
          </a:endParaRPr>
        </a:p>
        <a:p>
          <a:r>
            <a:rPr kumimoji="1" lang="ja-JP" altLang="ja-JP" sz="1200">
              <a:solidFill>
                <a:schemeClr val="dk1"/>
              </a:solidFill>
              <a:effectLst/>
              <a:latin typeface="+mn-lt"/>
              <a:ea typeface="+mn-ea"/>
              <a:cs typeface="+mn-cs"/>
            </a:rPr>
            <a:t>・地域振興基金：利息分として</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百万円の増。地域のまちづくり活動の財源として</a:t>
          </a:r>
          <a:r>
            <a:rPr kumimoji="1" lang="en-US" altLang="ja-JP" sz="1200">
              <a:solidFill>
                <a:schemeClr val="dk1"/>
              </a:solidFill>
              <a:effectLst/>
              <a:latin typeface="+mn-lt"/>
              <a:ea typeface="+mn-ea"/>
              <a:cs typeface="+mn-cs"/>
            </a:rPr>
            <a:t>36</a:t>
          </a:r>
          <a:r>
            <a:rPr kumimoji="1" lang="ja-JP" altLang="ja-JP" sz="1200">
              <a:solidFill>
                <a:schemeClr val="dk1"/>
              </a:solidFill>
              <a:effectLst/>
              <a:latin typeface="+mn-lt"/>
              <a:ea typeface="+mn-ea"/>
              <a:cs typeface="+mn-cs"/>
            </a:rPr>
            <a:t>百万円を取り崩したことによる減。</a:t>
          </a:r>
          <a:endParaRPr lang="ja-JP" altLang="ja-JP" sz="1600">
            <a:effectLst/>
          </a:endParaRPr>
        </a:p>
        <a:p>
          <a:r>
            <a:rPr kumimoji="1" lang="ja-JP" altLang="ja-JP" sz="1200">
              <a:solidFill>
                <a:schemeClr val="dk1"/>
              </a:solidFill>
              <a:effectLst/>
              <a:latin typeface="+mn-lt"/>
              <a:ea typeface="+mn-ea"/>
              <a:cs typeface="+mn-cs"/>
            </a:rPr>
            <a:t>・人口減少対策基金：利息分として</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百万円の増。移住・定住推進事業に</a:t>
          </a:r>
          <a:r>
            <a:rPr kumimoji="1" lang="en-US" altLang="ja-JP" sz="1200">
              <a:solidFill>
                <a:schemeClr val="dk1"/>
              </a:solidFill>
              <a:effectLst/>
              <a:latin typeface="+mn-lt"/>
              <a:ea typeface="+mn-ea"/>
              <a:cs typeface="+mn-cs"/>
            </a:rPr>
            <a:t>73</a:t>
          </a:r>
          <a:r>
            <a:rPr kumimoji="1" lang="ja-JP" altLang="ja-JP" sz="1200">
              <a:solidFill>
                <a:schemeClr val="dk1"/>
              </a:solidFill>
              <a:effectLst/>
              <a:latin typeface="+mn-lt"/>
              <a:ea typeface="+mn-ea"/>
              <a:cs typeface="+mn-cs"/>
            </a:rPr>
            <a:t>百万円を取り崩したことによる減。</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・公共施設整備基金：合併により増加した公共施設の改修が今後増加するため、微増を見込んでいる。</a:t>
          </a:r>
          <a:endParaRPr lang="ja-JP" altLang="ja-JP" sz="1600">
            <a:effectLst/>
          </a:endParaRPr>
        </a:p>
        <a:p>
          <a:r>
            <a:rPr kumimoji="1" lang="ja-JP" altLang="ja-JP" sz="1200">
              <a:solidFill>
                <a:schemeClr val="dk1"/>
              </a:solidFill>
              <a:effectLst/>
              <a:latin typeface="+mn-lt"/>
              <a:ea typeface="+mn-ea"/>
              <a:cs typeface="+mn-cs"/>
            </a:rPr>
            <a:t>・地域振興基金：地域のまちづくり活動に継続的に活用していくため、現状維持を見込んでいる。</a:t>
          </a:r>
          <a:endParaRPr lang="ja-JP" altLang="ja-JP" sz="1600">
            <a:effectLst/>
          </a:endParaRPr>
        </a:p>
        <a:p>
          <a:r>
            <a:rPr kumimoji="1" lang="ja-JP" altLang="ja-JP" sz="1200">
              <a:solidFill>
                <a:schemeClr val="dk1"/>
              </a:solidFill>
              <a:effectLst/>
              <a:latin typeface="+mn-lt"/>
              <a:ea typeface="+mn-ea"/>
              <a:cs typeface="+mn-cs"/>
            </a:rPr>
            <a:t>・人口減少対策基金：人口減少対策事業に充て、今後減少していく見込み。</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年度は地方創生臨時交付金等の財源手当が行われたことから取崩は行っていない。積立については、利子分の</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百万円積立を行ったことにより前年度から増</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今後の市内公共施設の整備及び適正配置に備え、</a:t>
          </a:r>
          <a:r>
            <a:rPr kumimoji="1" lang="ja-JP" altLang="ja-JP" sz="1200">
              <a:solidFill>
                <a:schemeClr val="dk1"/>
              </a:solidFill>
              <a:effectLst/>
              <a:latin typeface="+mn-lt"/>
              <a:ea typeface="+mn-ea"/>
              <a:cs typeface="+mn-cs"/>
            </a:rPr>
            <a:t>公共施設整備基金に大幅な積立を行ったため、財政調整基金については利子分のみ積立をした。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月改定）に基づく財政運営上の数値目標としている財政調整基金残高が標準財政規模の約</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％を維持する。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年度は利息分として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百万円の積立を行った。取崩は行っていない。</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地方債の償還計画を踏まえ、現状維持を見込んでいる。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ABBD13-BF12-4103-A754-53EA2492C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81F372-36B0-4D02-97ED-A05CFAEA0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52CCD79-FFF9-4988-8AC8-45AF453D694A}"/>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062FA78-C448-4A3A-924E-20A2170A769A}"/>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6A59BBA-878B-4BF0-86A5-4825B16324E3}"/>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70A7F39-B2B2-4A7A-A53B-65F4207CF3A1}"/>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7823080-A2A2-4811-A8D6-1029B17B2011}"/>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D015441-CCE1-43CC-A35A-0DB9B842FC91}"/>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4A0B18-AEBE-4685-93CE-55F722F34A3A}"/>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0BB70F1-BCDE-408B-9E1F-81C06DC0AE3E}"/>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EB0197-0368-431E-B391-38AB663E3A33}"/>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1BEE3AD-551A-4DA1-8675-171B191EB48A}"/>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E6C77F3-A0C2-4D50-ACFA-DCCBEB25297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CA75141-A675-428C-BD00-6A351B312E8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8763A15-9A82-412E-A825-2614320678A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BB4520B-0185-4F11-BB99-C6F708C8165F}"/>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59213DA-424D-40E5-ABE2-EBFD5130620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CF3D774-FABC-4885-9C5A-51E65AD91FB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6189204-8631-49BC-9FF5-8CA9794307F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C3E4A2D-4295-4116-B31B-51F71890507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E6BBB9E-AFB3-499E-9385-02B32C22543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1BD3BA7-F102-4C40-AB16-B77220AF9EC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856FD42-1AA5-4C76-BF00-94718A27E2B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E28B970-129C-4C1A-99A0-D6EC5B433F0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11A1783-B0BA-4D2A-9A55-993FD02AEE9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0D38F6E-8085-4915-B60F-8C6B0650F67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E4DF3AE-546A-4F39-B1C6-A7C26D2A48D9}"/>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7ADB91B-6027-4045-B7B6-91AC5208117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312DCF-4193-478A-BEE6-C328141905A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2BEF323-6CF2-4A31-A230-C498580B820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9F63BA5-D2A8-46EC-9240-8F910D3869F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5101E53-C824-4528-87AC-BEE4DE23E8E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3B5DEA4-93AC-480D-A8F7-ED20C8DB7AE5}"/>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14EADC6-7943-4D54-93C0-1957255258A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F39FEE0-52A6-4240-B113-4B420D578FC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A0C69E8-D806-40D7-9781-C39B558AB5E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E57FDD-E5B7-491D-9126-2EAF5761810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809B3E3-CB65-4C0A-9D9A-2251D3766EC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C2822BA-2349-4B73-967E-B41690A9406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ABE8B73-6293-4F67-A740-4A5FF9608DB3}"/>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7C0FE1F-CAA9-4F6C-86A1-95B635FCC681}"/>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0C787A-B6DE-4848-A9D3-4D68849A30C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5E3D81C-43CA-4718-8DA3-2DC784556B21}"/>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BAB0097-8125-4E80-9E0D-206E1ECAA079}"/>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3B7D34F-88C7-4B79-BAF4-F97444948FDB}"/>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23EF49F-E050-4AC8-A8F6-B12A29FDD36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AC842DD-6F44-4763-A20A-E47FFD6F5A3E}"/>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17AC183-FC30-4E01-95E6-C54246B495D3}"/>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67D70D5-84FE-4417-891C-0C87DF492C1E}"/>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110076C-3A91-454D-B77B-EB0BB5C786B2}"/>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00EB995-237B-46DD-9D90-B7CA9D2D0C61}"/>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2A3C7A9-94C5-4103-AA00-7E210E13CB76}"/>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FEAE567-6648-4E97-9BD1-B60F1528A98F}"/>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6BB46D1-CD92-4328-BE02-400A079B743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DE4EC00-159B-4295-9479-E2CAAC07625A}"/>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7944346-26A6-4AC6-AF67-D61D8CBDF1E6}"/>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E307902-D720-42F3-AF05-2D6A6AE5AE33}"/>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類似団体に比べてやや高い水準にあ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公共施設の老朽化に伴う改修・更新への対策が必要であり、恵那市公共施設等総合管理計画書に基づき施設の適正な維持管理に努めていく。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D237B6B-1C0D-4785-8D3E-64CB1354490D}"/>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C468812-BDDD-44B7-8DFE-FFDCC7AED728}"/>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E1FB82B-2557-4D53-B30F-DEAB5388CAD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70CDEE9-9DA7-4372-A782-15197916F652}"/>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EE47517-C263-4836-B36B-3DCC2A21CDA4}"/>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BFA0048-FF7F-416E-99A0-131E2E53E5A2}"/>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504961A-87EC-44D2-87C8-F4790A17613F}"/>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CB9401B-5AFB-45E0-BAAE-F1FC117D08E9}"/>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728D173-AB16-46EB-BB2C-1183E7BDD789}"/>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6EFD9B1-41B5-44A8-B45D-6050F04B22EF}"/>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27FB24F-7679-4BCA-90C5-C09424C39CC5}"/>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8792E82-13B1-459D-960C-69D4A7517432}"/>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9D0A354-C42A-48BD-A108-D0F0AA9D786B}"/>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DCE6C28-C049-4E36-9B12-D7D16997035A}"/>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87089D7-E8BE-4EA5-B227-BBD2058D0B31}"/>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9B47799-234B-4400-9F95-D0567204BB2B}"/>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191ADA1-EE32-484C-AA49-A5FE4CDAA9FC}"/>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E787F84-4097-4818-96B8-542957E2AA55}"/>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80DB73DC-ED3F-4037-BE9E-7E229B4698CE}"/>
            </a:ext>
          </a:extLst>
        </xdr:cNvPr>
        <xdr:cNvCxnSpPr/>
      </xdr:nvCxnSpPr>
      <xdr:spPr>
        <a:xfrm flipV="1">
          <a:off x="4300220" y="5189492"/>
          <a:ext cx="1270" cy="132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659C6E2E-273F-4D84-9FE7-073F22B9731D}"/>
            </a:ext>
          </a:extLst>
        </xdr:cNvPr>
        <xdr:cNvSpPr txBox="1"/>
      </xdr:nvSpPr>
      <xdr:spPr>
        <a:xfrm>
          <a:off x="4352925" y="652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DC6F698-0DF4-4743-A056-065F59895197}"/>
            </a:ext>
          </a:extLst>
        </xdr:cNvPr>
        <xdr:cNvCxnSpPr/>
      </xdr:nvCxnSpPr>
      <xdr:spPr>
        <a:xfrm>
          <a:off x="4213225" y="65173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837CB56B-EE7C-43D9-882A-55A5A0DDFC95}"/>
            </a:ext>
          </a:extLst>
        </xdr:cNvPr>
        <xdr:cNvSpPr txBox="1"/>
      </xdr:nvSpPr>
      <xdr:spPr>
        <a:xfrm>
          <a:off x="4352925" y="497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623AA5D8-763D-4F8B-958F-F2AC52CA6DED}"/>
            </a:ext>
          </a:extLst>
        </xdr:cNvPr>
        <xdr:cNvCxnSpPr/>
      </xdr:nvCxnSpPr>
      <xdr:spPr>
        <a:xfrm>
          <a:off x="4213225" y="51894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BD71F008-5040-4D30-B0C7-90B63EAC9293}"/>
            </a:ext>
          </a:extLst>
        </xdr:cNvPr>
        <xdr:cNvSpPr txBox="1"/>
      </xdr:nvSpPr>
      <xdr:spPr>
        <a:xfrm>
          <a:off x="4352925" y="5677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B125B8BF-6906-465A-BAE7-F4CAB668F102}"/>
            </a:ext>
          </a:extLst>
        </xdr:cNvPr>
        <xdr:cNvSpPr/>
      </xdr:nvSpPr>
      <xdr:spPr>
        <a:xfrm>
          <a:off x="4251325" y="5819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E6EF3DB8-19F2-4897-9B72-5A14236BBB16}"/>
            </a:ext>
          </a:extLst>
        </xdr:cNvPr>
        <xdr:cNvSpPr/>
      </xdr:nvSpPr>
      <xdr:spPr>
        <a:xfrm>
          <a:off x="3616325" y="5757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30987AAC-276C-454F-8294-063344407658}"/>
            </a:ext>
          </a:extLst>
        </xdr:cNvPr>
        <xdr:cNvSpPr/>
      </xdr:nvSpPr>
      <xdr:spPr>
        <a:xfrm>
          <a:off x="2930525" y="5727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6" name="フローチャート: 判断 85">
          <a:extLst>
            <a:ext uri="{FF2B5EF4-FFF2-40B4-BE49-F238E27FC236}">
              <a16:creationId xmlns:a16="http://schemas.microsoft.com/office/drawing/2014/main" id="{C49F5B81-1BEE-4BA4-9D76-F9D28CA66803}"/>
            </a:ext>
          </a:extLst>
        </xdr:cNvPr>
        <xdr:cNvSpPr/>
      </xdr:nvSpPr>
      <xdr:spPr>
        <a:xfrm>
          <a:off x="22447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6EDA2973-3414-4C18-B00F-3F27C5B6F5D2}"/>
            </a:ext>
          </a:extLst>
        </xdr:cNvPr>
        <xdr:cNvSpPr/>
      </xdr:nvSpPr>
      <xdr:spPr>
        <a:xfrm>
          <a:off x="1558925" y="5656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440FAEB-3634-4030-BA65-590072EA728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6FD51E-C8C9-4FE4-84CF-15CDA03026CC}"/>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6468FBF-1DB6-42AC-904E-75DDA6F7F92F}"/>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F8D4B13-B28A-42E2-AB63-7ED60E94AD13}"/>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CF9F7B8-6720-4FEF-A5A2-63758F746BE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93" name="楕円 92">
          <a:extLst>
            <a:ext uri="{FF2B5EF4-FFF2-40B4-BE49-F238E27FC236}">
              <a16:creationId xmlns:a16="http://schemas.microsoft.com/office/drawing/2014/main" id="{52257F7E-9050-4DE1-92E0-6C3692B04160}"/>
            </a:ext>
          </a:extLst>
        </xdr:cNvPr>
        <xdr:cNvSpPr/>
      </xdr:nvSpPr>
      <xdr:spPr>
        <a:xfrm>
          <a:off x="4251325" y="5847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94" name="有形固定資産減価償却率該当値テキスト">
          <a:extLst>
            <a:ext uri="{FF2B5EF4-FFF2-40B4-BE49-F238E27FC236}">
              <a16:creationId xmlns:a16="http://schemas.microsoft.com/office/drawing/2014/main" id="{AB74B0A6-9AA0-48ED-8951-93F48D46EF42}"/>
            </a:ext>
          </a:extLst>
        </xdr:cNvPr>
        <xdr:cNvSpPr txBox="1"/>
      </xdr:nvSpPr>
      <xdr:spPr>
        <a:xfrm>
          <a:off x="4352925" y="582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a:extLst>
            <a:ext uri="{FF2B5EF4-FFF2-40B4-BE49-F238E27FC236}">
              <a16:creationId xmlns:a16="http://schemas.microsoft.com/office/drawing/2014/main" id="{1720CA95-9F8E-4E32-B248-985F82DD4290}"/>
            </a:ext>
          </a:extLst>
        </xdr:cNvPr>
        <xdr:cNvSpPr/>
      </xdr:nvSpPr>
      <xdr:spPr>
        <a:xfrm>
          <a:off x="3616325" y="5801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151402</xdr:rowOff>
    </xdr:to>
    <xdr:cxnSp macro="">
      <xdr:nvCxnSpPr>
        <xdr:cNvPr id="96" name="直線コネクタ 95">
          <a:extLst>
            <a:ext uri="{FF2B5EF4-FFF2-40B4-BE49-F238E27FC236}">
              <a16:creationId xmlns:a16="http://schemas.microsoft.com/office/drawing/2014/main" id="{7E31BDF7-37DD-4723-8180-EE10AB9227A6}"/>
            </a:ext>
          </a:extLst>
        </xdr:cNvPr>
        <xdr:cNvCxnSpPr/>
      </xdr:nvCxnSpPr>
      <xdr:spPr>
        <a:xfrm>
          <a:off x="3667125" y="5851888"/>
          <a:ext cx="635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97" name="楕円 96">
          <a:extLst>
            <a:ext uri="{FF2B5EF4-FFF2-40B4-BE49-F238E27FC236}">
              <a16:creationId xmlns:a16="http://schemas.microsoft.com/office/drawing/2014/main" id="{FB2605BA-FE58-446D-B1ED-9FFD38FFBF45}"/>
            </a:ext>
          </a:extLst>
        </xdr:cNvPr>
        <xdr:cNvSpPr/>
      </xdr:nvSpPr>
      <xdr:spPr>
        <a:xfrm>
          <a:off x="2930525" y="5764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105138</xdr:rowOff>
    </xdr:to>
    <xdr:cxnSp macro="">
      <xdr:nvCxnSpPr>
        <xdr:cNvPr id="98" name="直線コネクタ 97">
          <a:extLst>
            <a:ext uri="{FF2B5EF4-FFF2-40B4-BE49-F238E27FC236}">
              <a16:creationId xmlns:a16="http://schemas.microsoft.com/office/drawing/2014/main" id="{FE08192D-A6B7-4BFB-B72A-AC576CE9BFE1}"/>
            </a:ext>
          </a:extLst>
        </xdr:cNvPr>
        <xdr:cNvCxnSpPr/>
      </xdr:nvCxnSpPr>
      <xdr:spPr>
        <a:xfrm>
          <a:off x="2981325" y="5814876"/>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99" name="楕円 98">
          <a:extLst>
            <a:ext uri="{FF2B5EF4-FFF2-40B4-BE49-F238E27FC236}">
              <a16:creationId xmlns:a16="http://schemas.microsoft.com/office/drawing/2014/main" id="{DEC9EB30-1514-466A-893B-B6E16D08BB96}"/>
            </a:ext>
          </a:extLst>
        </xdr:cNvPr>
        <xdr:cNvSpPr/>
      </xdr:nvSpPr>
      <xdr:spPr>
        <a:xfrm>
          <a:off x="2244725" y="5727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68126</xdr:rowOff>
    </xdr:to>
    <xdr:cxnSp macro="">
      <xdr:nvCxnSpPr>
        <xdr:cNvPr id="100" name="直線コネクタ 99">
          <a:extLst>
            <a:ext uri="{FF2B5EF4-FFF2-40B4-BE49-F238E27FC236}">
              <a16:creationId xmlns:a16="http://schemas.microsoft.com/office/drawing/2014/main" id="{E6F840AA-CC0F-417C-B9D6-796E7B4C5CA8}"/>
            </a:ext>
          </a:extLst>
        </xdr:cNvPr>
        <xdr:cNvCxnSpPr/>
      </xdr:nvCxnSpPr>
      <xdr:spPr>
        <a:xfrm>
          <a:off x="2295525" y="5771697"/>
          <a:ext cx="6858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101" name="楕円 100">
          <a:extLst>
            <a:ext uri="{FF2B5EF4-FFF2-40B4-BE49-F238E27FC236}">
              <a16:creationId xmlns:a16="http://schemas.microsoft.com/office/drawing/2014/main" id="{18EDCBF6-BA52-4AA7-AAD0-7521AEFD1BAC}"/>
            </a:ext>
          </a:extLst>
        </xdr:cNvPr>
        <xdr:cNvSpPr/>
      </xdr:nvSpPr>
      <xdr:spPr>
        <a:xfrm>
          <a:off x="1558925" y="5711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24947</xdr:rowOff>
    </xdr:to>
    <xdr:cxnSp macro="">
      <xdr:nvCxnSpPr>
        <xdr:cNvPr id="102" name="直線コネクタ 101">
          <a:extLst>
            <a:ext uri="{FF2B5EF4-FFF2-40B4-BE49-F238E27FC236}">
              <a16:creationId xmlns:a16="http://schemas.microsoft.com/office/drawing/2014/main" id="{9CE7C154-4655-4449-B074-0B2C235F8849}"/>
            </a:ext>
          </a:extLst>
        </xdr:cNvPr>
        <xdr:cNvCxnSpPr/>
      </xdr:nvCxnSpPr>
      <xdr:spPr>
        <a:xfrm>
          <a:off x="1609725" y="5756275"/>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456F3C59-B546-4EF8-9203-9DDD7258CF50}"/>
            </a:ext>
          </a:extLst>
        </xdr:cNvPr>
        <xdr:cNvSpPr txBox="1"/>
      </xdr:nvSpPr>
      <xdr:spPr>
        <a:xfrm>
          <a:off x="3470919" y="554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6C1FBC25-A074-44A9-BAED-CDC6B0E57405}"/>
            </a:ext>
          </a:extLst>
        </xdr:cNvPr>
        <xdr:cNvSpPr txBox="1"/>
      </xdr:nvSpPr>
      <xdr:spPr>
        <a:xfrm>
          <a:off x="2797819" y="550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5" name="n_3aveValue有形固定資産減価償却率">
          <a:extLst>
            <a:ext uri="{FF2B5EF4-FFF2-40B4-BE49-F238E27FC236}">
              <a16:creationId xmlns:a16="http://schemas.microsoft.com/office/drawing/2014/main" id="{493144A7-9FD0-4B56-9EBE-CAA3A16FC50D}"/>
            </a:ext>
          </a:extLst>
        </xdr:cNvPr>
        <xdr:cNvSpPr txBox="1"/>
      </xdr:nvSpPr>
      <xdr:spPr>
        <a:xfrm>
          <a:off x="21120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106" name="n_4aveValue有形固定資産減価償却率">
          <a:extLst>
            <a:ext uri="{FF2B5EF4-FFF2-40B4-BE49-F238E27FC236}">
              <a16:creationId xmlns:a16="http://schemas.microsoft.com/office/drawing/2014/main" id="{DDCD7FAA-799F-4101-839A-3C47BC78F0DB}"/>
            </a:ext>
          </a:extLst>
        </xdr:cNvPr>
        <xdr:cNvSpPr txBox="1"/>
      </xdr:nvSpPr>
      <xdr:spPr>
        <a:xfrm>
          <a:off x="1426219" y="543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107" name="n_1mainValue有形固定資産減価償却率">
          <a:extLst>
            <a:ext uri="{FF2B5EF4-FFF2-40B4-BE49-F238E27FC236}">
              <a16:creationId xmlns:a16="http://schemas.microsoft.com/office/drawing/2014/main" id="{6B6B6815-E9E0-4291-98C8-09408C17C615}"/>
            </a:ext>
          </a:extLst>
        </xdr:cNvPr>
        <xdr:cNvSpPr txBox="1"/>
      </xdr:nvSpPr>
      <xdr:spPr>
        <a:xfrm>
          <a:off x="3470919" y="589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108" name="n_2mainValue有形固定資産減価償却率">
          <a:extLst>
            <a:ext uri="{FF2B5EF4-FFF2-40B4-BE49-F238E27FC236}">
              <a16:creationId xmlns:a16="http://schemas.microsoft.com/office/drawing/2014/main" id="{CD8C7577-7048-44B1-980B-6FA0EB946E3A}"/>
            </a:ext>
          </a:extLst>
        </xdr:cNvPr>
        <xdr:cNvSpPr txBox="1"/>
      </xdr:nvSpPr>
      <xdr:spPr>
        <a:xfrm>
          <a:off x="2797819" y="585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109" name="n_3mainValue有形固定資産減価償却率">
          <a:extLst>
            <a:ext uri="{FF2B5EF4-FFF2-40B4-BE49-F238E27FC236}">
              <a16:creationId xmlns:a16="http://schemas.microsoft.com/office/drawing/2014/main" id="{E49F41F1-0802-4D9B-B4C9-19502D1C3F71}"/>
            </a:ext>
          </a:extLst>
        </xdr:cNvPr>
        <xdr:cNvSpPr txBox="1"/>
      </xdr:nvSpPr>
      <xdr:spPr>
        <a:xfrm>
          <a:off x="2112019" y="581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10" name="n_4mainValue有形固定資産減価償却率">
          <a:extLst>
            <a:ext uri="{FF2B5EF4-FFF2-40B4-BE49-F238E27FC236}">
              <a16:creationId xmlns:a16="http://schemas.microsoft.com/office/drawing/2014/main" id="{F0DCDA28-41AB-4872-9049-84D07B6121FF}"/>
            </a:ext>
          </a:extLst>
        </xdr:cNvPr>
        <xdr:cNvSpPr txBox="1"/>
      </xdr:nvSpPr>
      <xdr:spPr>
        <a:xfrm>
          <a:off x="14262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CF32E2E-F54C-42DE-83D2-6264C91511BC}"/>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8A68FF4-70F4-43D1-BC76-8AFCA6F6B3D5}"/>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59B039E-F015-417C-97C4-49C8E39C10DB}"/>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8083734-2DB6-4BD9-B108-B64248C9A6D6}"/>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0965648-8646-4AE0-A86B-DC16A9EE4EBE}"/>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A1A22A6-AD4E-4E32-95CE-0D1FD880AA54}"/>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5C757C1-12CC-4688-B03C-344BD9D3D237}"/>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030A9C0-2B61-4BEF-BE6B-5F295DD3FD7E}"/>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1B6BDB6-4BFC-4F82-B140-38C4726000B8}"/>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98B4801-E093-491D-A76F-CA95D85DBDA7}"/>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C2C4F03-D072-48E9-9EF9-41B4EC282D8B}"/>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F03F44A-1F71-4AEF-B030-BEAB1EFA02CC}"/>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48D58EA-D0B8-492D-BFC3-AA3FCD383FA2}"/>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の増加はしているが、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等の歳入が減少したため、令和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年度は比率が上昇に転じた。類似団体に比べて低い水準ではあるが、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はより一層、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地方債を計画的に発行・管理し、引き続き健全な財政運営に努めていく。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31D33B7-E6DA-400E-B0E1-3771F26FB809}"/>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DA586DC-CC18-4A91-B86B-38425546D65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4C90DDC-F8E2-433F-BCDD-DB4263930A06}"/>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D90B050-CD0C-4972-98E2-86A52728A5E7}"/>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D803C8C-7677-432C-82A6-4C152D0B48DC}"/>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C49E388-98C1-4E5A-83F0-95D0C8D05DC1}"/>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44F00125-D985-4A8E-BE66-5CC8E1B21908}"/>
            </a:ext>
          </a:extLst>
        </xdr:cNvPr>
        <xdr:cNvSpPr txBox="1"/>
      </xdr:nvSpPr>
      <xdr:spPr>
        <a:xfrm>
          <a:off x="9705751" y="62203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D697D65B-D5E6-48AC-B8BA-DA61D56C9C8F}"/>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87D0542-D6AF-474E-9C74-A1BEF505DB97}"/>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B3431B42-1C9A-4172-A14E-7BFB5C154C7F}"/>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62324A2-DBAF-43DB-A127-5D33D300CA0B}"/>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E0C8FD27-D0F3-4500-AFDB-661CAFEB3D09}"/>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C60AF453-93E8-42D1-B3CC-F6C227A17B75}"/>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6BA5D399-BE7C-4D37-BACF-C7944F53BCA5}"/>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B9435615-B863-4260-8BCD-FC4BBB13B6F2}"/>
            </a:ext>
          </a:extLst>
        </xdr:cNvPr>
        <xdr:cNvSpPr txBox="1"/>
      </xdr:nvSpPr>
      <xdr:spPr>
        <a:xfrm>
          <a:off x="9758836" y="5031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9EA9F86-5C12-4C06-9013-209182B5A54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7B9AFCC0-3B1C-4854-9855-74C18EA0B386}"/>
            </a:ext>
          </a:extLst>
        </xdr:cNvPr>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44C2EAE8-6999-4F32-AAD3-D89B0C4BBD07}"/>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F5C6A7E0-885C-4E21-97C0-5914624C10FF}"/>
            </a:ext>
          </a:extLst>
        </xdr:cNvPr>
        <xdr:cNvCxnSpPr/>
      </xdr:nvCxnSpPr>
      <xdr:spPr>
        <a:xfrm flipV="1">
          <a:off x="13323570" y="5063989"/>
          <a:ext cx="1269" cy="146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A9F122DD-B3ED-4921-BF97-8BF419C10D96}"/>
            </a:ext>
          </a:extLst>
        </xdr:cNvPr>
        <xdr:cNvSpPr txBox="1"/>
      </xdr:nvSpPr>
      <xdr:spPr>
        <a:xfrm>
          <a:off x="13376275" y="6530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5139591E-981A-4BA8-A35E-3D9C8A8DF4D8}"/>
            </a:ext>
          </a:extLst>
        </xdr:cNvPr>
        <xdr:cNvCxnSpPr/>
      </xdr:nvCxnSpPr>
      <xdr:spPr>
        <a:xfrm>
          <a:off x="13255625" y="6526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32D4B940-1896-4697-ABCE-9017C1E254B6}"/>
            </a:ext>
          </a:extLst>
        </xdr:cNvPr>
        <xdr:cNvSpPr txBox="1"/>
      </xdr:nvSpPr>
      <xdr:spPr>
        <a:xfrm>
          <a:off x="13376275" y="48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99B4C499-4B1F-497C-8F94-B4AC4F4F2534}"/>
            </a:ext>
          </a:extLst>
        </xdr:cNvPr>
        <xdr:cNvCxnSpPr/>
      </xdr:nvCxnSpPr>
      <xdr:spPr>
        <a:xfrm>
          <a:off x="13255625" y="506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B0B004FC-7967-4445-A876-3FCE689BEFFB}"/>
            </a:ext>
          </a:extLst>
        </xdr:cNvPr>
        <xdr:cNvSpPr txBox="1"/>
      </xdr:nvSpPr>
      <xdr:spPr>
        <a:xfrm>
          <a:off x="13376275" y="5564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24B0FAF4-17A1-40E0-B624-E9F6D84B4726}"/>
            </a:ext>
          </a:extLst>
        </xdr:cNvPr>
        <xdr:cNvSpPr/>
      </xdr:nvSpPr>
      <xdr:spPr>
        <a:xfrm>
          <a:off x="13293725" y="55801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FAF24C67-2935-4888-8493-CDE34F37FD00}"/>
            </a:ext>
          </a:extLst>
        </xdr:cNvPr>
        <xdr:cNvSpPr/>
      </xdr:nvSpPr>
      <xdr:spPr>
        <a:xfrm>
          <a:off x="12639675" y="5538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BF2951EE-153F-4F2F-9D99-946DCC3DD570}"/>
            </a:ext>
          </a:extLst>
        </xdr:cNvPr>
        <xdr:cNvSpPr/>
      </xdr:nvSpPr>
      <xdr:spPr>
        <a:xfrm>
          <a:off x="11953875" y="5742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51" name="フローチャート: 判断 150">
          <a:extLst>
            <a:ext uri="{FF2B5EF4-FFF2-40B4-BE49-F238E27FC236}">
              <a16:creationId xmlns:a16="http://schemas.microsoft.com/office/drawing/2014/main" id="{F433E5E2-AE0A-4E53-8DA0-7B8438991423}"/>
            </a:ext>
          </a:extLst>
        </xdr:cNvPr>
        <xdr:cNvSpPr/>
      </xdr:nvSpPr>
      <xdr:spPr>
        <a:xfrm>
          <a:off x="11268075" y="5722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52" name="フローチャート: 判断 151">
          <a:extLst>
            <a:ext uri="{FF2B5EF4-FFF2-40B4-BE49-F238E27FC236}">
              <a16:creationId xmlns:a16="http://schemas.microsoft.com/office/drawing/2014/main" id="{6250FE93-82AC-49F7-98A3-D9C905A99C1A}"/>
            </a:ext>
          </a:extLst>
        </xdr:cNvPr>
        <xdr:cNvSpPr/>
      </xdr:nvSpPr>
      <xdr:spPr>
        <a:xfrm>
          <a:off x="10582275" y="5697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DB00758-DD76-4E29-AF43-B8255052BD13}"/>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ACA527F-0F42-4F88-9758-4A0C43BA4414}"/>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78C6D8A0-0126-4FF8-8B9B-4086CCAE37D7}"/>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3AF7A65-9117-4D92-A76C-43F3262E76EE}"/>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989F0E1D-9AB8-415A-B733-0F77BA82A3C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163376</xdr:rowOff>
    </xdr:from>
    <xdr:to>
      <xdr:col>76</xdr:col>
      <xdr:colOff>73025</xdr:colOff>
      <xdr:row>27</xdr:row>
      <xdr:rowOff>93526</xdr:rowOff>
    </xdr:to>
    <xdr:sp macro="" textlink="">
      <xdr:nvSpPr>
        <xdr:cNvPr id="158" name="楕円 157">
          <a:extLst>
            <a:ext uri="{FF2B5EF4-FFF2-40B4-BE49-F238E27FC236}">
              <a16:creationId xmlns:a16="http://schemas.microsoft.com/office/drawing/2014/main" id="{89C5425A-071D-4949-AAB3-791F291788AD}"/>
            </a:ext>
          </a:extLst>
        </xdr:cNvPr>
        <xdr:cNvSpPr/>
      </xdr:nvSpPr>
      <xdr:spPr>
        <a:xfrm>
          <a:off x="13293725" y="5249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14803</xdr:rowOff>
    </xdr:from>
    <xdr:ext cx="469744" cy="259045"/>
    <xdr:sp macro="" textlink="">
      <xdr:nvSpPr>
        <xdr:cNvPr id="159" name="債務償還比率該当値テキスト">
          <a:extLst>
            <a:ext uri="{FF2B5EF4-FFF2-40B4-BE49-F238E27FC236}">
              <a16:creationId xmlns:a16="http://schemas.microsoft.com/office/drawing/2014/main" id="{BD5477F9-DA58-49A8-82AE-F25B4D4EBD44}"/>
            </a:ext>
          </a:extLst>
        </xdr:cNvPr>
        <xdr:cNvSpPr txBox="1"/>
      </xdr:nvSpPr>
      <xdr:spPr>
        <a:xfrm>
          <a:off x="13376275" y="5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124360</xdr:rowOff>
    </xdr:from>
    <xdr:to>
      <xdr:col>72</xdr:col>
      <xdr:colOff>123825</xdr:colOff>
      <xdr:row>27</xdr:row>
      <xdr:rowOff>54510</xdr:rowOff>
    </xdr:to>
    <xdr:sp macro="" textlink="">
      <xdr:nvSpPr>
        <xdr:cNvPr id="160" name="楕円 159">
          <a:extLst>
            <a:ext uri="{FF2B5EF4-FFF2-40B4-BE49-F238E27FC236}">
              <a16:creationId xmlns:a16="http://schemas.microsoft.com/office/drawing/2014/main" id="{C31562A7-333C-4B18-9D06-2696C550D0C5}"/>
            </a:ext>
          </a:extLst>
        </xdr:cNvPr>
        <xdr:cNvSpPr/>
      </xdr:nvSpPr>
      <xdr:spPr>
        <a:xfrm>
          <a:off x="12639675" y="5210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3710</xdr:rowOff>
    </xdr:from>
    <xdr:to>
      <xdr:col>76</xdr:col>
      <xdr:colOff>22225</xdr:colOff>
      <xdr:row>27</xdr:row>
      <xdr:rowOff>42726</xdr:rowOff>
    </xdr:to>
    <xdr:cxnSp macro="">
      <xdr:nvCxnSpPr>
        <xdr:cNvPr id="161" name="直線コネクタ 160">
          <a:extLst>
            <a:ext uri="{FF2B5EF4-FFF2-40B4-BE49-F238E27FC236}">
              <a16:creationId xmlns:a16="http://schemas.microsoft.com/office/drawing/2014/main" id="{FF65806A-1271-4AF9-9ECC-B4D46AC770F6}"/>
            </a:ext>
          </a:extLst>
        </xdr:cNvPr>
        <xdr:cNvCxnSpPr/>
      </xdr:nvCxnSpPr>
      <xdr:spPr>
        <a:xfrm>
          <a:off x="12690475" y="5255160"/>
          <a:ext cx="635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77361</xdr:rowOff>
    </xdr:from>
    <xdr:to>
      <xdr:col>68</xdr:col>
      <xdr:colOff>123825</xdr:colOff>
      <xdr:row>28</xdr:row>
      <xdr:rowOff>7511</xdr:rowOff>
    </xdr:to>
    <xdr:sp macro="" textlink="">
      <xdr:nvSpPr>
        <xdr:cNvPr id="162" name="楕円 161">
          <a:extLst>
            <a:ext uri="{FF2B5EF4-FFF2-40B4-BE49-F238E27FC236}">
              <a16:creationId xmlns:a16="http://schemas.microsoft.com/office/drawing/2014/main" id="{ADD20873-E9D8-44F0-88A5-74382DB56153}"/>
            </a:ext>
          </a:extLst>
        </xdr:cNvPr>
        <xdr:cNvSpPr/>
      </xdr:nvSpPr>
      <xdr:spPr>
        <a:xfrm>
          <a:off x="11953875" y="532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3710</xdr:rowOff>
    </xdr:from>
    <xdr:to>
      <xdr:col>72</xdr:col>
      <xdr:colOff>73025</xdr:colOff>
      <xdr:row>27</xdr:row>
      <xdr:rowOff>128161</xdr:rowOff>
    </xdr:to>
    <xdr:cxnSp macro="">
      <xdr:nvCxnSpPr>
        <xdr:cNvPr id="163" name="直線コネクタ 162">
          <a:extLst>
            <a:ext uri="{FF2B5EF4-FFF2-40B4-BE49-F238E27FC236}">
              <a16:creationId xmlns:a16="http://schemas.microsoft.com/office/drawing/2014/main" id="{5EE2CA8F-29C6-451E-80E0-EB7DB16D1145}"/>
            </a:ext>
          </a:extLst>
        </xdr:cNvPr>
        <xdr:cNvCxnSpPr/>
      </xdr:nvCxnSpPr>
      <xdr:spPr>
        <a:xfrm flipV="1">
          <a:off x="12004675" y="5255160"/>
          <a:ext cx="685800" cy="1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142286</xdr:rowOff>
    </xdr:from>
    <xdr:to>
      <xdr:col>64</xdr:col>
      <xdr:colOff>123825</xdr:colOff>
      <xdr:row>28</xdr:row>
      <xdr:rowOff>72436</xdr:rowOff>
    </xdr:to>
    <xdr:sp macro="" textlink="">
      <xdr:nvSpPr>
        <xdr:cNvPr id="164" name="楕円 163">
          <a:extLst>
            <a:ext uri="{FF2B5EF4-FFF2-40B4-BE49-F238E27FC236}">
              <a16:creationId xmlns:a16="http://schemas.microsoft.com/office/drawing/2014/main" id="{4D0B94D3-4867-4AF0-8309-2BC951C8F53D}"/>
            </a:ext>
          </a:extLst>
        </xdr:cNvPr>
        <xdr:cNvSpPr/>
      </xdr:nvSpPr>
      <xdr:spPr>
        <a:xfrm>
          <a:off x="11268075" y="5393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128161</xdr:rowOff>
    </xdr:from>
    <xdr:to>
      <xdr:col>68</xdr:col>
      <xdr:colOff>73025</xdr:colOff>
      <xdr:row>28</xdr:row>
      <xdr:rowOff>21636</xdr:rowOff>
    </xdr:to>
    <xdr:cxnSp macro="">
      <xdr:nvCxnSpPr>
        <xdr:cNvPr id="165" name="直線コネクタ 164">
          <a:extLst>
            <a:ext uri="{FF2B5EF4-FFF2-40B4-BE49-F238E27FC236}">
              <a16:creationId xmlns:a16="http://schemas.microsoft.com/office/drawing/2014/main" id="{2BB3513E-8E0C-4C25-BD83-A963AD295333}"/>
            </a:ext>
          </a:extLst>
        </xdr:cNvPr>
        <xdr:cNvCxnSpPr/>
      </xdr:nvCxnSpPr>
      <xdr:spPr>
        <a:xfrm flipV="1">
          <a:off x="11318875" y="5379611"/>
          <a:ext cx="6858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29899</xdr:rowOff>
    </xdr:from>
    <xdr:to>
      <xdr:col>60</xdr:col>
      <xdr:colOff>123825</xdr:colOff>
      <xdr:row>28</xdr:row>
      <xdr:rowOff>131499</xdr:rowOff>
    </xdr:to>
    <xdr:sp macro="" textlink="">
      <xdr:nvSpPr>
        <xdr:cNvPr id="166" name="楕円 165">
          <a:extLst>
            <a:ext uri="{FF2B5EF4-FFF2-40B4-BE49-F238E27FC236}">
              <a16:creationId xmlns:a16="http://schemas.microsoft.com/office/drawing/2014/main" id="{A1EC6852-F5F8-41D1-AC29-E4CCE589689E}"/>
            </a:ext>
          </a:extLst>
        </xdr:cNvPr>
        <xdr:cNvSpPr/>
      </xdr:nvSpPr>
      <xdr:spPr>
        <a:xfrm>
          <a:off x="10582275" y="54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21636</xdr:rowOff>
    </xdr:from>
    <xdr:to>
      <xdr:col>64</xdr:col>
      <xdr:colOff>73025</xdr:colOff>
      <xdr:row>28</xdr:row>
      <xdr:rowOff>80699</xdr:rowOff>
    </xdr:to>
    <xdr:cxnSp macro="">
      <xdr:nvCxnSpPr>
        <xdr:cNvPr id="167" name="直線コネクタ 166">
          <a:extLst>
            <a:ext uri="{FF2B5EF4-FFF2-40B4-BE49-F238E27FC236}">
              <a16:creationId xmlns:a16="http://schemas.microsoft.com/office/drawing/2014/main" id="{7F565B64-CDCB-4E50-B24E-3008333019E2}"/>
            </a:ext>
          </a:extLst>
        </xdr:cNvPr>
        <xdr:cNvCxnSpPr/>
      </xdr:nvCxnSpPr>
      <xdr:spPr>
        <a:xfrm flipV="1">
          <a:off x="10633075" y="5438186"/>
          <a:ext cx="685800" cy="5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0F48D53D-762C-4BC5-8E5D-568BB8C05EEC}"/>
            </a:ext>
          </a:extLst>
        </xdr:cNvPr>
        <xdr:cNvSpPr txBox="1"/>
      </xdr:nvSpPr>
      <xdr:spPr>
        <a:xfrm>
          <a:off x="12461952" y="562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A2BF514D-3EAC-433D-9D17-93739E4B2A5F}"/>
            </a:ext>
          </a:extLst>
        </xdr:cNvPr>
        <xdr:cNvSpPr txBox="1"/>
      </xdr:nvSpPr>
      <xdr:spPr>
        <a:xfrm>
          <a:off x="11788852" y="58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61784</xdr:rowOff>
    </xdr:from>
    <xdr:ext cx="469744" cy="259045"/>
    <xdr:sp macro="" textlink="">
      <xdr:nvSpPr>
        <xdr:cNvPr id="170" name="n_3aveValue債務償還比率">
          <a:extLst>
            <a:ext uri="{FF2B5EF4-FFF2-40B4-BE49-F238E27FC236}">
              <a16:creationId xmlns:a16="http://schemas.microsoft.com/office/drawing/2014/main" id="{9CC48328-6866-4630-9024-4D86FB5AD960}"/>
            </a:ext>
          </a:extLst>
        </xdr:cNvPr>
        <xdr:cNvSpPr txBox="1"/>
      </xdr:nvSpPr>
      <xdr:spPr>
        <a:xfrm>
          <a:off x="11103052" y="580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37418</xdr:rowOff>
    </xdr:from>
    <xdr:ext cx="469744" cy="259045"/>
    <xdr:sp macro="" textlink="">
      <xdr:nvSpPr>
        <xdr:cNvPr id="171" name="n_4aveValue債務償還比率">
          <a:extLst>
            <a:ext uri="{FF2B5EF4-FFF2-40B4-BE49-F238E27FC236}">
              <a16:creationId xmlns:a16="http://schemas.microsoft.com/office/drawing/2014/main" id="{995BDFCD-1AB0-44F5-9913-5333A442C39E}"/>
            </a:ext>
          </a:extLst>
        </xdr:cNvPr>
        <xdr:cNvSpPr txBox="1"/>
      </xdr:nvSpPr>
      <xdr:spPr>
        <a:xfrm>
          <a:off x="10417252" y="57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71037</xdr:rowOff>
    </xdr:from>
    <xdr:ext cx="469744" cy="259045"/>
    <xdr:sp macro="" textlink="">
      <xdr:nvSpPr>
        <xdr:cNvPr id="172" name="n_1mainValue債務償還比率">
          <a:extLst>
            <a:ext uri="{FF2B5EF4-FFF2-40B4-BE49-F238E27FC236}">
              <a16:creationId xmlns:a16="http://schemas.microsoft.com/office/drawing/2014/main" id="{38EEBC1F-C76A-4C67-A89C-10C6FAA8D1CD}"/>
            </a:ext>
          </a:extLst>
        </xdr:cNvPr>
        <xdr:cNvSpPr txBox="1"/>
      </xdr:nvSpPr>
      <xdr:spPr>
        <a:xfrm>
          <a:off x="12461952" y="49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24038</xdr:rowOff>
    </xdr:from>
    <xdr:ext cx="469744" cy="259045"/>
    <xdr:sp macro="" textlink="">
      <xdr:nvSpPr>
        <xdr:cNvPr id="173" name="n_2mainValue債務償還比率">
          <a:extLst>
            <a:ext uri="{FF2B5EF4-FFF2-40B4-BE49-F238E27FC236}">
              <a16:creationId xmlns:a16="http://schemas.microsoft.com/office/drawing/2014/main" id="{07519F6A-628B-458F-81F8-76AD0971A4F9}"/>
            </a:ext>
          </a:extLst>
        </xdr:cNvPr>
        <xdr:cNvSpPr txBox="1"/>
      </xdr:nvSpPr>
      <xdr:spPr>
        <a:xfrm>
          <a:off x="11788852" y="511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88963</xdr:rowOff>
    </xdr:from>
    <xdr:ext cx="469744" cy="259045"/>
    <xdr:sp macro="" textlink="">
      <xdr:nvSpPr>
        <xdr:cNvPr id="174" name="n_3mainValue債務償還比率">
          <a:extLst>
            <a:ext uri="{FF2B5EF4-FFF2-40B4-BE49-F238E27FC236}">
              <a16:creationId xmlns:a16="http://schemas.microsoft.com/office/drawing/2014/main" id="{21F339A7-9F5E-4617-86D7-A0C3EBC2F671}"/>
            </a:ext>
          </a:extLst>
        </xdr:cNvPr>
        <xdr:cNvSpPr txBox="1"/>
      </xdr:nvSpPr>
      <xdr:spPr>
        <a:xfrm>
          <a:off x="11103052" y="517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148026</xdr:rowOff>
    </xdr:from>
    <xdr:ext cx="469744" cy="259045"/>
    <xdr:sp macro="" textlink="">
      <xdr:nvSpPr>
        <xdr:cNvPr id="175" name="n_4mainValue債務償還比率">
          <a:extLst>
            <a:ext uri="{FF2B5EF4-FFF2-40B4-BE49-F238E27FC236}">
              <a16:creationId xmlns:a16="http://schemas.microsoft.com/office/drawing/2014/main" id="{312FF979-36EC-4954-A439-9CEE6DBF5E56}"/>
            </a:ext>
          </a:extLst>
        </xdr:cNvPr>
        <xdr:cNvSpPr txBox="1"/>
      </xdr:nvSpPr>
      <xdr:spPr>
        <a:xfrm>
          <a:off x="10417252" y="52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561D1756-D1A6-4450-AE42-C78D517D114A}"/>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2D6F3D6B-7184-42CE-8B9E-14659FF44C0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988AE9CD-81D4-4F02-B9DB-04A4BF6A7E67}"/>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60DA8D28-EA5D-44F8-9B1F-50AFABE16081}"/>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EC01267A-C92D-4B6D-B8F8-DEE2B159641E}"/>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4F0E6E71-EA68-456A-A899-835036827E35}"/>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B7CB04-4C59-4D08-ACDF-D65BF48DF92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5EDA5D-6920-4861-A697-0890EC248DB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D98D25-A6B8-4C00-9678-3AE81A26524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EA6B8E-ECCB-407B-91A1-843EE646156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9803B5-39C2-4A14-A67B-CB9D010C058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A33BFB-4377-420C-AD80-28B5988F915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FBD6A-081E-4408-B66C-266BD65EA9D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36E2AE-8747-4893-A40B-1A2B1A1AEDC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ED1B45-5B69-4228-A7A1-5382DC8EC0B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3FBEE0-48A3-45EB-884C-176351A3642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3AC189-3785-4F0E-83CD-EBA32FAD814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717DB-AA6D-4C20-9612-C107424348B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38B840-B551-4C4E-8B53-CB79C0FB683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18F586-A342-4A5D-8768-064A4107274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5D4178-A1F4-42F0-BFE5-30982E59A01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4A8C37-3D63-46C0-8EC0-2BEECC8EDB1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AE4C15-2572-4BB7-A56E-62019A7A294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AED756-6B89-4884-8A59-F2E338EEB86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220889-922B-4696-A18A-9F646DFE5D5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464AFF-3086-4394-9ACA-8E7EECDAEA6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EB1FF4-2759-4725-A000-5338EE9370C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06F9F8-8626-4818-B22C-CB9E584100B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A6F27D-F3D1-4855-92BD-D84724C3386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B815B3-1094-43A3-99C3-CCB6E781455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6FFF64-E7AB-4AFD-A5AB-FE6B023A92A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41D12D-FEB1-410E-8E3B-DB2A4B3C0EE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4F03CB-2BB0-4D7F-A5EB-618BB357635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9BFCA1-0104-4CC4-A43E-5173B49671F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1E0F24-1126-41DF-9AFF-3CDF0A1BDD0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770F6A-B105-45E9-9A66-563606FEAB8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EDBCC6-6711-4441-BF21-F7BC63B8E7C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6606E4-4A53-44C3-AF98-11ACFA88938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233753-995F-4566-BD02-C66943F648D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83CF1A-9CCB-4041-8145-0509506CFF9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E738DF-DA21-488B-ACFC-16C496C59B2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51DE82-A9DA-4423-B6D2-8074C0A126D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9FE622-3A6B-457F-96ED-67C99AE72CC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183FE6-61A9-46C6-ADAF-EBD274609C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931F50-284C-4F3D-8A81-F24865A4DC3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03EC51-58DF-45BA-A359-A03982DD903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983538-9085-4168-B7B5-6F1485CFB5B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3D61F7-8D72-4F34-8CD8-D3652ED0AFE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0211F6-8BAD-41E3-8E4B-F5A4B5CC7B74}"/>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0CD6A7-DCA6-4909-9C9F-7C9D178DB88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D87EBC-01E3-4CFC-921D-AC1425CE1D1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1057FA-F6B6-414B-814C-557FABF3B7BA}"/>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6C4C47-9BDA-444F-954F-D86DA09D427A}"/>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B5081C-6254-407F-9C95-21215509445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6E118B-3410-4450-B97E-39C6458F9F09}"/>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DC3A91-7489-4101-A593-82C976824556}"/>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F738DD-F81A-47CE-9985-E44A688F6EC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788C95-015F-45F0-B282-E5AE912BF70A}"/>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5DCC8D-AAEC-47DA-826A-C6405E0BCD4D}"/>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4963EEC-78FD-4DDF-B649-3DC937C71481}"/>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FF58CB-44EA-476D-BB30-BF3A8203342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3AA89677-0988-4F20-AD80-B43B83A2BDDD}"/>
            </a:ext>
          </a:extLst>
        </xdr:cNvPr>
        <xdr:cNvCxnSpPr/>
      </xdr:nvCxnSpPr>
      <xdr:spPr>
        <a:xfrm flipV="1">
          <a:off x="4177665" y="55384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2CA91622-2593-47AE-9200-61FEFC8AB04C}"/>
            </a:ext>
          </a:extLst>
        </xdr:cNvPr>
        <xdr:cNvSpPr txBox="1"/>
      </xdr:nvSpPr>
      <xdr:spPr>
        <a:xfrm>
          <a:off x="42164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3EBE574A-DB91-4742-A847-158F5CA4A5E5}"/>
            </a:ext>
          </a:extLst>
        </xdr:cNvPr>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A42A0C58-34D1-4762-AA6E-2DB2C0A44AA2}"/>
            </a:ext>
          </a:extLst>
        </xdr:cNvPr>
        <xdr:cNvSpPr txBox="1"/>
      </xdr:nvSpPr>
      <xdr:spPr>
        <a:xfrm>
          <a:off x="4216400" y="53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A83EEF51-D3D4-4344-AA76-F387F815B8C1}"/>
            </a:ext>
          </a:extLst>
        </xdr:cNvPr>
        <xdr:cNvCxnSpPr/>
      </xdr:nvCxnSpPr>
      <xdr:spPr>
        <a:xfrm>
          <a:off x="4108450" y="553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56EA8E4E-192B-4BCA-8CCE-5E22D007610F}"/>
            </a:ext>
          </a:extLst>
        </xdr:cNvPr>
        <xdr:cNvSpPr txBox="1"/>
      </xdr:nvSpPr>
      <xdr:spPr>
        <a:xfrm>
          <a:off x="4216400" y="6304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2AF33F09-234C-4540-A418-700286010E50}"/>
            </a:ext>
          </a:extLst>
        </xdr:cNvPr>
        <xdr:cNvSpPr/>
      </xdr:nvSpPr>
      <xdr:spPr>
        <a:xfrm>
          <a:off x="4127500" y="63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0F3C212-0798-4936-A86C-9EA41746ACDA}"/>
            </a:ext>
          </a:extLst>
        </xdr:cNvPr>
        <xdr:cNvSpPr/>
      </xdr:nvSpPr>
      <xdr:spPr>
        <a:xfrm>
          <a:off x="33845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B03672BC-0099-4601-A18A-80A553922550}"/>
            </a:ext>
          </a:extLst>
        </xdr:cNvPr>
        <xdr:cNvSpPr/>
      </xdr:nvSpPr>
      <xdr:spPr>
        <a:xfrm>
          <a:off x="2571750" y="6245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E02A1CDB-E8BF-452F-BAC1-F5F868A2DC90}"/>
            </a:ext>
          </a:extLst>
        </xdr:cNvPr>
        <xdr:cNvSpPr/>
      </xdr:nvSpPr>
      <xdr:spPr>
        <a:xfrm>
          <a:off x="177800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4BE9EE46-B464-4112-8DF6-5E2E5A8147D3}"/>
            </a:ext>
          </a:extLst>
        </xdr:cNvPr>
        <xdr:cNvSpPr/>
      </xdr:nvSpPr>
      <xdr:spPr>
        <a:xfrm>
          <a:off x="984250" y="616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DEB7C5-5EB9-4A31-8937-BBE5464064A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FE15CE-7649-48DE-AD80-DEBF58873DB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825C67-3584-4B1B-88EF-B454C87860F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7E53B9-F723-4740-A454-11BF2661E7C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F269DC-1D7D-4E94-9E24-96038FAA66E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EE1E9544-5CFF-4C0A-9BED-897EEB6D8B5A}"/>
            </a:ext>
          </a:extLst>
        </xdr:cNvPr>
        <xdr:cNvSpPr/>
      </xdr:nvSpPr>
      <xdr:spPr>
        <a:xfrm>
          <a:off x="412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42A16AAA-5280-4175-9616-28E83965F580}"/>
            </a:ext>
          </a:extLst>
        </xdr:cNvPr>
        <xdr:cNvSpPr txBox="1"/>
      </xdr:nvSpPr>
      <xdr:spPr>
        <a:xfrm>
          <a:off x="4216400"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5CD3805E-4322-474B-B69D-881E98213E11}"/>
            </a:ext>
          </a:extLst>
        </xdr:cNvPr>
        <xdr:cNvSpPr/>
      </xdr:nvSpPr>
      <xdr:spPr>
        <a:xfrm>
          <a:off x="3384550" y="6104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FB5A7EA1-2CC9-473D-8551-8C94C4FFEFBC}"/>
            </a:ext>
          </a:extLst>
        </xdr:cNvPr>
        <xdr:cNvCxnSpPr/>
      </xdr:nvCxnSpPr>
      <xdr:spPr>
        <a:xfrm>
          <a:off x="3429000" y="6149340"/>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998805EA-5C0D-4F92-A654-55FEFE37700D}"/>
            </a:ext>
          </a:extLst>
        </xdr:cNvPr>
        <xdr:cNvSpPr/>
      </xdr:nvSpPr>
      <xdr:spPr>
        <a:xfrm>
          <a:off x="2571750" y="607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57AE964F-FB50-4154-8C00-8402B62D8510}"/>
            </a:ext>
          </a:extLst>
        </xdr:cNvPr>
        <xdr:cNvCxnSpPr/>
      </xdr:nvCxnSpPr>
      <xdr:spPr>
        <a:xfrm>
          <a:off x="2622550" y="611886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a:extLst>
            <a:ext uri="{FF2B5EF4-FFF2-40B4-BE49-F238E27FC236}">
              <a16:creationId xmlns:a16="http://schemas.microsoft.com/office/drawing/2014/main" id="{FE84BA6E-F094-4012-955D-B564506EA8AD}"/>
            </a:ext>
          </a:extLst>
        </xdr:cNvPr>
        <xdr:cNvSpPr/>
      </xdr:nvSpPr>
      <xdr:spPr>
        <a:xfrm>
          <a:off x="1778000" y="6042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3F8B049E-1CD2-48CD-A352-026FBFC432EC}"/>
            </a:ext>
          </a:extLst>
        </xdr:cNvPr>
        <xdr:cNvCxnSpPr/>
      </xdr:nvCxnSpPr>
      <xdr:spPr>
        <a:xfrm>
          <a:off x="1828800" y="609282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089D5BCD-7CE4-45F2-97BE-0901BBAAC21E}"/>
            </a:ext>
          </a:extLst>
        </xdr:cNvPr>
        <xdr:cNvSpPr/>
      </xdr:nvSpPr>
      <xdr:spPr>
        <a:xfrm>
          <a:off x="984250" y="603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36</xdr:row>
      <xdr:rowOff>142875</xdr:rowOff>
    </xdr:to>
    <xdr:cxnSp macro="">
      <xdr:nvCxnSpPr>
        <xdr:cNvPr id="82" name="直線コネクタ 81">
          <a:extLst>
            <a:ext uri="{FF2B5EF4-FFF2-40B4-BE49-F238E27FC236}">
              <a16:creationId xmlns:a16="http://schemas.microsoft.com/office/drawing/2014/main" id="{6FD41AAF-4F09-4C22-A189-B990BB5C0184}"/>
            </a:ext>
          </a:extLst>
        </xdr:cNvPr>
        <xdr:cNvCxnSpPr/>
      </xdr:nvCxnSpPr>
      <xdr:spPr>
        <a:xfrm>
          <a:off x="1028700" y="608901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183EA232-E314-40D8-B477-F1801A6DF1EA}"/>
            </a:ext>
          </a:extLst>
        </xdr:cNvPr>
        <xdr:cNvSpPr txBox="1"/>
      </xdr:nvSpPr>
      <xdr:spPr>
        <a:xfrm>
          <a:off x="32391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79F259B0-D378-4B32-BD28-8939C1C96FA8}"/>
            </a:ext>
          </a:extLst>
        </xdr:cNvPr>
        <xdr:cNvSpPr txBox="1"/>
      </xdr:nvSpPr>
      <xdr:spPr>
        <a:xfrm>
          <a:off x="2439044" y="633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93ABCC15-D856-44D6-8B2F-1771A03C389C}"/>
            </a:ext>
          </a:extLst>
        </xdr:cNvPr>
        <xdr:cNvSpPr txBox="1"/>
      </xdr:nvSpPr>
      <xdr:spPr>
        <a:xfrm>
          <a:off x="164529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a:extLst>
            <a:ext uri="{FF2B5EF4-FFF2-40B4-BE49-F238E27FC236}">
              <a16:creationId xmlns:a16="http://schemas.microsoft.com/office/drawing/2014/main" id="{6F2AF091-43A6-4B4E-AF39-5D00E56E6E02}"/>
            </a:ext>
          </a:extLst>
        </xdr:cNvPr>
        <xdr:cNvSpPr txBox="1"/>
      </xdr:nvSpPr>
      <xdr:spPr>
        <a:xfrm>
          <a:off x="8515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4F2B08B7-F8E1-43DA-87C0-B7D0E6C0D937}"/>
            </a:ext>
          </a:extLst>
        </xdr:cNvPr>
        <xdr:cNvSpPr txBox="1"/>
      </xdr:nvSpPr>
      <xdr:spPr>
        <a:xfrm>
          <a:off x="32391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89D9DF56-48E5-4B89-95A0-CF42BA02BABE}"/>
            </a:ext>
          </a:extLst>
        </xdr:cNvPr>
        <xdr:cNvSpPr txBox="1"/>
      </xdr:nvSpPr>
      <xdr:spPr>
        <a:xfrm>
          <a:off x="24390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572A1D0D-BD6E-4835-96A1-CAADF6295DA5}"/>
            </a:ext>
          </a:extLst>
        </xdr:cNvPr>
        <xdr:cNvSpPr txBox="1"/>
      </xdr:nvSpPr>
      <xdr:spPr>
        <a:xfrm>
          <a:off x="1645294"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F33B5E4B-1EED-48B1-855F-13BBA7F869CF}"/>
            </a:ext>
          </a:extLst>
        </xdr:cNvPr>
        <xdr:cNvSpPr txBox="1"/>
      </xdr:nvSpPr>
      <xdr:spPr>
        <a:xfrm>
          <a:off x="851544"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63F67EE-4148-46B6-B346-88C6C84EBD4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39DC780-A438-4122-A4F7-A8FF9E80F7E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9AAE8C-CAFB-43AB-B311-E8046A29076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1BD1464-203A-4F75-A775-62B7BB8B971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324830-46CA-4578-A623-DF7FB7B447B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50A9A90-7808-416C-8306-BCCAA4B224A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054963-6670-4D4B-AF59-38AC8BB3829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96FE3E-C386-4DCA-832B-7F088B09073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7428C1-D56E-4E97-B8DE-5F51D3AAF6A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453267C-21BB-4B8E-A1B0-A5701596DEC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5A658DB-1853-4654-8878-DB381F7DEC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B4C0051-74AE-47F6-9121-12E01AB78891}"/>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F20704F-503C-4DAD-8DDF-1A38248F4904}"/>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7432D48-47A0-4066-ABF6-DBBA33E78185}"/>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2DF132E-D692-49AF-838B-5B680D75629F}"/>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1D1D54D-7207-423E-8806-FB7EA9E3C5F0}"/>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0713818-3557-438B-851F-409A78101545}"/>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FC0B56C-69C7-49E7-81BF-3D90F5CC1167}"/>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2C6FED7-CA9D-48B4-919F-CE90DCD105ED}"/>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EF9AD35-F532-46EC-9864-3D07F29B1FAF}"/>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B0D009C-A4BA-4889-A820-C2BBD8C85CF1}"/>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1A3E1DF-6300-4D11-97B2-75B3DA170EA3}"/>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3425AF6-EEAC-4D51-BB17-C15CBD71DB1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47B2B47-28D2-4B19-B65B-2AA40DB3C7F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916DC38-90EC-4918-843D-58C70E22572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E559F555-F3DA-4EA4-9FCD-8614004A1C37}"/>
            </a:ext>
          </a:extLst>
        </xdr:cNvPr>
        <xdr:cNvCxnSpPr/>
      </xdr:nvCxnSpPr>
      <xdr:spPr>
        <a:xfrm flipV="1">
          <a:off x="9429115" y="5559360"/>
          <a:ext cx="0" cy="134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7CD15D07-CBE6-42C1-8BAF-4D7FF8225C58}"/>
            </a:ext>
          </a:extLst>
        </xdr:cNvPr>
        <xdr:cNvSpPr txBox="1"/>
      </xdr:nvSpPr>
      <xdr:spPr>
        <a:xfrm>
          <a:off x="9467850" y="69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7E623D5C-A295-4AAC-A30D-DB31E86CC8C2}"/>
            </a:ext>
          </a:extLst>
        </xdr:cNvPr>
        <xdr:cNvCxnSpPr/>
      </xdr:nvCxnSpPr>
      <xdr:spPr>
        <a:xfrm>
          <a:off x="9359900" y="6903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C6B3E8B7-6437-47FD-AD07-7D6DCB6CFA70}"/>
            </a:ext>
          </a:extLst>
        </xdr:cNvPr>
        <xdr:cNvSpPr txBox="1"/>
      </xdr:nvSpPr>
      <xdr:spPr>
        <a:xfrm>
          <a:off x="9467850" y="53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2DA66E0D-9D75-4607-9988-2B4B6807DA18}"/>
            </a:ext>
          </a:extLst>
        </xdr:cNvPr>
        <xdr:cNvCxnSpPr/>
      </xdr:nvCxnSpPr>
      <xdr:spPr>
        <a:xfrm>
          <a:off x="9359900" y="5559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8C3CE00A-39E5-4B6B-8B37-7762D1CF411F}"/>
            </a:ext>
          </a:extLst>
        </xdr:cNvPr>
        <xdr:cNvSpPr txBox="1"/>
      </xdr:nvSpPr>
      <xdr:spPr>
        <a:xfrm>
          <a:off x="9467850" y="637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D08D669-ED87-4BF9-87DC-ECA6DD5BB8FD}"/>
            </a:ext>
          </a:extLst>
        </xdr:cNvPr>
        <xdr:cNvSpPr/>
      </xdr:nvSpPr>
      <xdr:spPr>
        <a:xfrm>
          <a:off x="9398000" y="6397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BA46724C-094B-4924-9687-F48EFE2DAC63}"/>
            </a:ext>
          </a:extLst>
        </xdr:cNvPr>
        <xdr:cNvSpPr/>
      </xdr:nvSpPr>
      <xdr:spPr>
        <a:xfrm>
          <a:off x="8636000" y="6404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D36AF906-2EF4-4849-88CE-CB7D0E78D0B5}"/>
            </a:ext>
          </a:extLst>
        </xdr:cNvPr>
        <xdr:cNvSpPr/>
      </xdr:nvSpPr>
      <xdr:spPr>
        <a:xfrm>
          <a:off x="7842250" y="64351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A1FBE814-8762-4DC7-AD5E-10B768592F13}"/>
            </a:ext>
          </a:extLst>
        </xdr:cNvPr>
        <xdr:cNvSpPr/>
      </xdr:nvSpPr>
      <xdr:spPr>
        <a:xfrm>
          <a:off x="7029450" y="655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1A457CAD-C53A-4DE4-8ACE-CC73EFF128DA}"/>
            </a:ext>
          </a:extLst>
        </xdr:cNvPr>
        <xdr:cNvSpPr/>
      </xdr:nvSpPr>
      <xdr:spPr>
        <a:xfrm>
          <a:off x="6235700" y="6562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8FD67B-6C8E-4B1A-A58B-CE2C944E96D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7F1170-E45F-4D45-A69C-13997747C51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0ABCE9-CEF2-44EB-88DC-F8C8EBE01871}"/>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97DEB7C-C6FA-498D-9669-D353E9098B6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C5C00A1-4449-4AAE-81AC-D685F19763F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114684</xdr:rowOff>
    </xdr:from>
    <xdr:to>
      <xdr:col>55</xdr:col>
      <xdr:colOff>50800</xdr:colOff>
      <xdr:row>36</xdr:row>
      <xdr:rowOff>44834</xdr:rowOff>
    </xdr:to>
    <xdr:sp macro="" textlink="">
      <xdr:nvSpPr>
        <xdr:cNvPr id="132" name="楕円 131">
          <a:extLst>
            <a:ext uri="{FF2B5EF4-FFF2-40B4-BE49-F238E27FC236}">
              <a16:creationId xmlns:a16="http://schemas.microsoft.com/office/drawing/2014/main" id="{B6B91FF7-E030-4D53-98CC-56904BAC4578}"/>
            </a:ext>
          </a:extLst>
        </xdr:cNvPr>
        <xdr:cNvSpPr/>
      </xdr:nvSpPr>
      <xdr:spPr>
        <a:xfrm>
          <a:off x="9398000" y="5899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137561</xdr:rowOff>
    </xdr:from>
    <xdr:ext cx="534377" cy="259045"/>
    <xdr:sp macro="" textlink="">
      <xdr:nvSpPr>
        <xdr:cNvPr id="133" name="【道路】&#10;一人当たり延長該当値テキスト">
          <a:extLst>
            <a:ext uri="{FF2B5EF4-FFF2-40B4-BE49-F238E27FC236}">
              <a16:creationId xmlns:a16="http://schemas.microsoft.com/office/drawing/2014/main" id="{092BE5F9-E9C7-4551-872C-8EA9BBDAF53E}"/>
            </a:ext>
          </a:extLst>
        </xdr:cNvPr>
        <xdr:cNvSpPr txBox="1"/>
      </xdr:nvSpPr>
      <xdr:spPr>
        <a:xfrm>
          <a:off x="9467850" y="57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133234</xdr:rowOff>
    </xdr:from>
    <xdr:to>
      <xdr:col>50</xdr:col>
      <xdr:colOff>165100</xdr:colOff>
      <xdr:row>36</xdr:row>
      <xdr:rowOff>63384</xdr:rowOff>
    </xdr:to>
    <xdr:sp macro="" textlink="">
      <xdr:nvSpPr>
        <xdr:cNvPr id="134" name="楕円 133">
          <a:extLst>
            <a:ext uri="{FF2B5EF4-FFF2-40B4-BE49-F238E27FC236}">
              <a16:creationId xmlns:a16="http://schemas.microsoft.com/office/drawing/2014/main" id="{D6D4B622-0456-4B00-9CF7-E863BDB78564}"/>
            </a:ext>
          </a:extLst>
        </xdr:cNvPr>
        <xdr:cNvSpPr/>
      </xdr:nvSpPr>
      <xdr:spPr>
        <a:xfrm>
          <a:off x="8636000" y="5918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165484</xdr:rowOff>
    </xdr:from>
    <xdr:to>
      <xdr:col>55</xdr:col>
      <xdr:colOff>0</xdr:colOff>
      <xdr:row>36</xdr:row>
      <xdr:rowOff>12584</xdr:rowOff>
    </xdr:to>
    <xdr:cxnSp macro="">
      <xdr:nvCxnSpPr>
        <xdr:cNvPr id="135" name="直線コネクタ 134">
          <a:extLst>
            <a:ext uri="{FF2B5EF4-FFF2-40B4-BE49-F238E27FC236}">
              <a16:creationId xmlns:a16="http://schemas.microsoft.com/office/drawing/2014/main" id="{A9194E70-7F72-4A94-A2F3-03E83F68BA83}"/>
            </a:ext>
          </a:extLst>
        </xdr:cNvPr>
        <xdr:cNvCxnSpPr/>
      </xdr:nvCxnSpPr>
      <xdr:spPr>
        <a:xfrm flipV="1">
          <a:off x="8686800" y="5950334"/>
          <a:ext cx="74295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156747</xdr:rowOff>
    </xdr:from>
    <xdr:to>
      <xdr:col>46</xdr:col>
      <xdr:colOff>38100</xdr:colOff>
      <xdr:row>36</xdr:row>
      <xdr:rowOff>86897</xdr:rowOff>
    </xdr:to>
    <xdr:sp macro="" textlink="">
      <xdr:nvSpPr>
        <xdr:cNvPr id="136" name="楕円 135">
          <a:extLst>
            <a:ext uri="{FF2B5EF4-FFF2-40B4-BE49-F238E27FC236}">
              <a16:creationId xmlns:a16="http://schemas.microsoft.com/office/drawing/2014/main" id="{97D420E7-B0F0-48B0-A513-007BB10867AC}"/>
            </a:ext>
          </a:extLst>
        </xdr:cNvPr>
        <xdr:cNvSpPr/>
      </xdr:nvSpPr>
      <xdr:spPr>
        <a:xfrm>
          <a:off x="7842250" y="5941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12584</xdr:rowOff>
    </xdr:from>
    <xdr:to>
      <xdr:col>50</xdr:col>
      <xdr:colOff>114300</xdr:colOff>
      <xdr:row>36</xdr:row>
      <xdr:rowOff>36097</xdr:rowOff>
    </xdr:to>
    <xdr:cxnSp macro="">
      <xdr:nvCxnSpPr>
        <xdr:cNvPr id="137" name="直線コネクタ 136">
          <a:extLst>
            <a:ext uri="{FF2B5EF4-FFF2-40B4-BE49-F238E27FC236}">
              <a16:creationId xmlns:a16="http://schemas.microsoft.com/office/drawing/2014/main" id="{8A1E1C4E-756F-4FE8-BC5E-12A50EA04A65}"/>
            </a:ext>
          </a:extLst>
        </xdr:cNvPr>
        <xdr:cNvCxnSpPr/>
      </xdr:nvCxnSpPr>
      <xdr:spPr>
        <a:xfrm flipV="1">
          <a:off x="7886700" y="5962534"/>
          <a:ext cx="8001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1658</xdr:rowOff>
    </xdr:from>
    <xdr:to>
      <xdr:col>41</xdr:col>
      <xdr:colOff>101600</xdr:colOff>
      <xdr:row>36</xdr:row>
      <xdr:rowOff>103258</xdr:rowOff>
    </xdr:to>
    <xdr:sp macro="" textlink="">
      <xdr:nvSpPr>
        <xdr:cNvPr id="138" name="楕円 137">
          <a:extLst>
            <a:ext uri="{FF2B5EF4-FFF2-40B4-BE49-F238E27FC236}">
              <a16:creationId xmlns:a16="http://schemas.microsoft.com/office/drawing/2014/main" id="{6DFEFABE-08E9-4733-BD74-50EAB113199B}"/>
            </a:ext>
          </a:extLst>
        </xdr:cNvPr>
        <xdr:cNvSpPr/>
      </xdr:nvSpPr>
      <xdr:spPr>
        <a:xfrm>
          <a:off x="7029450" y="59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36097</xdr:rowOff>
    </xdr:from>
    <xdr:to>
      <xdr:col>45</xdr:col>
      <xdr:colOff>177800</xdr:colOff>
      <xdr:row>36</xdr:row>
      <xdr:rowOff>52458</xdr:rowOff>
    </xdr:to>
    <xdr:cxnSp macro="">
      <xdr:nvCxnSpPr>
        <xdr:cNvPr id="139" name="直線コネクタ 138">
          <a:extLst>
            <a:ext uri="{FF2B5EF4-FFF2-40B4-BE49-F238E27FC236}">
              <a16:creationId xmlns:a16="http://schemas.microsoft.com/office/drawing/2014/main" id="{E6B69FA6-554F-457A-813D-623FA40AC7A3}"/>
            </a:ext>
          </a:extLst>
        </xdr:cNvPr>
        <xdr:cNvCxnSpPr/>
      </xdr:nvCxnSpPr>
      <xdr:spPr>
        <a:xfrm flipV="1">
          <a:off x="7080250" y="5986047"/>
          <a:ext cx="80645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15570</xdr:rowOff>
    </xdr:from>
    <xdr:to>
      <xdr:col>36</xdr:col>
      <xdr:colOff>165100</xdr:colOff>
      <xdr:row>36</xdr:row>
      <xdr:rowOff>117170</xdr:rowOff>
    </xdr:to>
    <xdr:sp macro="" textlink="">
      <xdr:nvSpPr>
        <xdr:cNvPr id="140" name="楕円 139">
          <a:extLst>
            <a:ext uri="{FF2B5EF4-FFF2-40B4-BE49-F238E27FC236}">
              <a16:creationId xmlns:a16="http://schemas.microsoft.com/office/drawing/2014/main" id="{61358E85-4718-4DB4-AFF1-8588B0E9D328}"/>
            </a:ext>
          </a:extLst>
        </xdr:cNvPr>
        <xdr:cNvSpPr/>
      </xdr:nvSpPr>
      <xdr:spPr>
        <a:xfrm>
          <a:off x="62357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52458</xdr:rowOff>
    </xdr:from>
    <xdr:to>
      <xdr:col>41</xdr:col>
      <xdr:colOff>50800</xdr:colOff>
      <xdr:row>36</xdr:row>
      <xdr:rowOff>66370</xdr:rowOff>
    </xdr:to>
    <xdr:cxnSp macro="">
      <xdr:nvCxnSpPr>
        <xdr:cNvPr id="141" name="直線コネクタ 140">
          <a:extLst>
            <a:ext uri="{FF2B5EF4-FFF2-40B4-BE49-F238E27FC236}">
              <a16:creationId xmlns:a16="http://schemas.microsoft.com/office/drawing/2014/main" id="{31988FEB-C90F-479C-A053-AC37963BC772}"/>
            </a:ext>
          </a:extLst>
        </xdr:cNvPr>
        <xdr:cNvCxnSpPr/>
      </xdr:nvCxnSpPr>
      <xdr:spPr>
        <a:xfrm flipV="1">
          <a:off x="6286500" y="6002408"/>
          <a:ext cx="79375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F726B96F-DFEC-45CE-B514-42131D292484}"/>
            </a:ext>
          </a:extLst>
        </xdr:cNvPr>
        <xdr:cNvSpPr txBox="1"/>
      </xdr:nvSpPr>
      <xdr:spPr>
        <a:xfrm>
          <a:off x="8425961" y="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501C9905-6BDF-4037-B69E-F3C8406299AB}"/>
            </a:ext>
          </a:extLst>
        </xdr:cNvPr>
        <xdr:cNvSpPr txBox="1"/>
      </xdr:nvSpPr>
      <xdr:spPr>
        <a:xfrm>
          <a:off x="7644911" y="65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33284</xdr:rowOff>
    </xdr:from>
    <xdr:ext cx="534377" cy="259045"/>
    <xdr:sp macro="" textlink="">
      <xdr:nvSpPr>
        <xdr:cNvPr id="144" name="n_3aveValue【道路】&#10;一人当たり延長">
          <a:extLst>
            <a:ext uri="{FF2B5EF4-FFF2-40B4-BE49-F238E27FC236}">
              <a16:creationId xmlns:a16="http://schemas.microsoft.com/office/drawing/2014/main" id="{382DC0F8-043A-4938-BD71-22170219C525}"/>
            </a:ext>
          </a:extLst>
        </xdr:cNvPr>
        <xdr:cNvSpPr txBox="1"/>
      </xdr:nvSpPr>
      <xdr:spPr>
        <a:xfrm>
          <a:off x="6851161" y="66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38541</xdr:rowOff>
    </xdr:from>
    <xdr:ext cx="534377" cy="259045"/>
    <xdr:sp macro="" textlink="">
      <xdr:nvSpPr>
        <xdr:cNvPr id="145" name="n_4aveValue【道路】&#10;一人当たり延長">
          <a:extLst>
            <a:ext uri="{FF2B5EF4-FFF2-40B4-BE49-F238E27FC236}">
              <a16:creationId xmlns:a16="http://schemas.microsoft.com/office/drawing/2014/main" id="{1D17E632-3320-4CDF-B72A-D0188277471A}"/>
            </a:ext>
          </a:extLst>
        </xdr:cNvPr>
        <xdr:cNvSpPr txBox="1"/>
      </xdr:nvSpPr>
      <xdr:spPr>
        <a:xfrm>
          <a:off x="6038361" y="66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79911</xdr:rowOff>
    </xdr:from>
    <xdr:ext cx="534377" cy="259045"/>
    <xdr:sp macro="" textlink="">
      <xdr:nvSpPr>
        <xdr:cNvPr id="146" name="n_1mainValue【道路】&#10;一人当たり延長">
          <a:extLst>
            <a:ext uri="{FF2B5EF4-FFF2-40B4-BE49-F238E27FC236}">
              <a16:creationId xmlns:a16="http://schemas.microsoft.com/office/drawing/2014/main" id="{6E606702-80FE-4E88-B142-C7322C5BF7C6}"/>
            </a:ext>
          </a:extLst>
        </xdr:cNvPr>
        <xdr:cNvSpPr txBox="1"/>
      </xdr:nvSpPr>
      <xdr:spPr>
        <a:xfrm>
          <a:off x="8425961" y="56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103424</xdr:rowOff>
    </xdr:from>
    <xdr:ext cx="534377" cy="259045"/>
    <xdr:sp macro="" textlink="">
      <xdr:nvSpPr>
        <xdr:cNvPr id="147" name="n_2mainValue【道路】&#10;一人当たり延長">
          <a:extLst>
            <a:ext uri="{FF2B5EF4-FFF2-40B4-BE49-F238E27FC236}">
              <a16:creationId xmlns:a16="http://schemas.microsoft.com/office/drawing/2014/main" id="{37825F94-2BE4-4AAC-A37C-3D4771483657}"/>
            </a:ext>
          </a:extLst>
        </xdr:cNvPr>
        <xdr:cNvSpPr txBox="1"/>
      </xdr:nvSpPr>
      <xdr:spPr>
        <a:xfrm>
          <a:off x="7644911" y="5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119785</xdr:rowOff>
    </xdr:from>
    <xdr:ext cx="534377" cy="259045"/>
    <xdr:sp macro="" textlink="">
      <xdr:nvSpPr>
        <xdr:cNvPr id="148" name="n_3mainValue【道路】&#10;一人当たり延長">
          <a:extLst>
            <a:ext uri="{FF2B5EF4-FFF2-40B4-BE49-F238E27FC236}">
              <a16:creationId xmlns:a16="http://schemas.microsoft.com/office/drawing/2014/main" id="{2707BA02-232E-4455-8104-4FFA9E856A7F}"/>
            </a:ext>
          </a:extLst>
        </xdr:cNvPr>
        <xdr:cNvSpPr txBox="1"/>
      </xdr:nvSpPr>
      <xdr:spPr>
        <a:xfrm>
          <a:off x="6851161" y="57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133697</xdr:rowOff>
    </xdr:from>
    <xdr:ext cx="534377" cy="259045"/>
    <xdr:sp macro="" textlink="">
      <xdr:nvSpPr>
        <xdr:cNvPr id="149" name="n_4mainValue【道路】&#10;一人当たり延長">
          <a:extLst>
            <a:ext uri="{FF2B5EF4-FFF2-40B4-BE49-F238E27FC236}">
              <a16:creationId xmlns:a16="http://schemas.microsoft.com/office/drawing/2014/main" id="{AB251FBC-262D-4694-B1D0-F1E681B758EE}"/>
            </a:ext>
          </a:extLst>
        </xdr:cNvPr>
        <xdr:cNvSpPr txBox="1"/>
      </xdr:nvSpPr>
      <xdr:spPr>
        <a:xfrm>
          <a:off x="6038361" y="57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D348443-CAF2-44FF-98CC-53D2CF146E6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24C44EC-78EB-4225-8862-C5A5D909AE3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3FD5AA2-783D-45D1-9276-FBD28375C6C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A18D232-9B29-4542-BAA2-17670C94C60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938A79E-6762-4AE4-86FE-CAD28DB5DEE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842F7E6-1A0D-4F5C-A978-97F5D8EE4DD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CD426EA-6AB4-4277-A7E9-23CA9317F40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B3A48D4-21ED-49BE-A1EB-0A4E3E09768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92F4514-FDBE-4184-9565-E5B749CC7A5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0A1F285-9F21-4E2B-95E6-FFCE375A822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2100D08-F5B7-463C-8C44-8CC048B9B02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EB38358-7C31-4580-8375-EE60F86EEBE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F3426FE-FBD6-4D94-83B3-05A71B4B2BC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39C63911-050E-4FC8-875D-437F1D1A8FD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702323A-4FF9-41AB-A37D-9E109B949F4A}"/>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A295A54-DA4B-43C6-B81A-E2410BFECA7C}"/>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E1574F1-7188-4E33-A8CD-C6F497FA0E7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DE6B490-0B41-4583-BBD1-8E90A1683D8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E5AEF47-48E6-4014-8767-3BE08672DD2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EECDC1B2-6C1C-488B-A3D6-89D449B611E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EF5A1560-E362-438F-8DDC-6641F2A024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BBC0C79B-475D-4BE5-B2A1-418836958A5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A5387A2-D05B-43BC-996B-92A65D65788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20595AB-01E3-4075-B0B4-8773DFA0D6F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7450F46-6631-46DB-80D0-B2F0D311A67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260A2178-50DC-4F0D-86A9-F293497F0E50}"/>
            </a:ext>
          </a:extLst>
        </xdr:cNvPr>
        <xdr:cNvCxnSpPr/>
      </xdr:nvCxnSpPr>
      <xdr:spPr>
        <a:xfrm flipV="1">
          <a:off x="4177665" y="9322163"/>
          <a:ext cx="0" cy="124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FB11AE3-071B-429F-9C56-FB907E41F1C2}"/>
            </a:ext>
          </a:extLst>
        </xdr:cNvPr>
        <xdr:cNvSpPr txBox="1"/>
      </xdr:nvSpPr>
      <xdr:spPr>
        <a:xfrm>
          <a:off x="42164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C2CD5D6E-067C-4828-B3C6-A8D5598FAB57}"/>
            </a:ext>
          </a:extLst>
        </xdr:cNvPr>
        <xdr:cNvCxnSpPr/>
      </xdr:nvCxnSpPr>
      <xdr:spPr>
        <a:xfrm>
          <a:off x="41084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2D03C728-3799-4883-8E92-7A38D5F80452}"/>
            </a:ext>
          </a:extLst>
        </xdr:cNvPr>
        <xdr:cNvSpPr txBox="1"/>
      </xdr:nvSpPr>
      <xdr:spPr>
        <a:xfrm>
          <a:off x="4216400" y="91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F505A3A-2624-42F4-8EF2-60FED12461A5}"/>
            </a:ext>
          </a:extLst>
        </xdr:cNvPr>
        <xdr:cNvCxnSpPr/>
      </xdr:nvCxnSpPr>
      <xdr:spPr>
        <a:xfrm>
          <a:off x="4108450" y="9322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8CAF853-6387-453F-8D67-36711EB9EEA1}"/>
            </a:ext>
          </a:extLst>
        </xdr:cNvPr>
        <xdr:cNvSpPr txBox="1"/>
      </xdr:nvSpPr>
      <xdr:spPr>
        <a:xfrm>
          <a:off x="4216400" y="9972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9297590C-13EA-4456-B329-CC669A57F187}"/>
            </a:ext>
          </a:extLst>
        </xdr:cNvPr>
        <xdr:cNvSpPr/>
      </xdr:nvSpPr>
      <xdr:spPr>
        <a:xfrm>
          <a:off x="4127500" y="1011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4DD8590-5579-4697-A796-848B9F8FF2B7}"/>
            </a:ext>
          </a:extLst>
        </xdr:cNvPr>
        <xdr:cNvSpPr/>
      </xdr:nvSpPr>
      <xdr:spPr>
        <a:xfrm>
          <a:off x="3384550" y="10098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65292BB-49F1-4161-92CA-4A996D26F98E}"/>
            </a:ext>
          </a:extLst>
        </xdr:cNvPr>
        <xdr:cNvSpPr/>
      </xdr:nvSpPr>
      <xdr:spPr>
        <a:xfrm>
          <a:off x="2571750" y="1009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C9DF601D-7CBA-4E0B-87FC-FF61A0F7901B}"/>
            </a:ext>
          </a:extLst>
        </xdr:cNvPr>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925F8895-2089-40B8-9105-215C61311691}"/>
            </a:ext>
          </a:extLst>
        </xdr:cNvPr>
        <xdr:cNvSpPr/>
      </xdr:nvSpPr>
      <xdr:spPr>
        <a:xfrm>
          <a:off x="984250" y="10006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9643EE-48B4-414F-9344-0AF1F0D3676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F11FFA-4473-4214-8FA6-70C896EE65E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62F309-2BB7-4766-B93B-67C03A4091C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90A048E-CBD4-4E31-B53B-35FAE33468B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B102B6F-BBF3-45D4-923B-BE9CEE42A42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110853</xdr:rowOff>
    </xdr:from>
    <xdr:to>
      <xdr:col>24</xdr:col>
      <xdr:colOff>114300</xdr:colOff>
      <xdr:row>63</xdr:row>
      <xdr:rowOff>41003</xdr:rowOff>
    </xdr:to>
    <xdr:sp macro="" textlink="">
      <xdr:nvSpPr>
        <xdr:cNvPr id="191" name="楕円 190">
          <a:extLst>
            <a:ext uri="{FF2B5EF4-FFF2-40B4-BE49-F238E27FC236}">
              <a16:creationId xmlns:a16="http://schemas.microsoft.com/office/drawing/2014/main" id="{95669C64-9CA5-45FF-9CD7-225096A300C9}"/>
            </a:ext>
          </a:extLst>
        </xdr:cNvPr>
        <xdr:cNvSpPr/>
      </xdr:nvSpPr>
      <xdr:spPr>
        <a:xfrm>
          <a:off x="4127500" y="10353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89280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CDCD8F1-E26A-472B-A37D-F2A9E98D8637}"/>
            </a:ext>
          </a:extLst>
        </xdr:cNvPr>
        <xdr:cNvSpPr txBox="1"/>
      </xdr:nvSpPr>
      <xdr:spPr>
        <a:xfrm>
          <a:off x="4216400" y="1033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193" name="楕円 192">
          <a:extLst>
            <a:ext uri="{FF2B5EF4-FFF2-40B4-BE49-F238E27FC236}">
              <a16:creationId xmlns:a16="http://schemas.microsoft.com/office/drawing/2014/main" id="{D6844A4D-0AF4-40BF-8AD8-1392D53766BD}"/>
            </a:ext>
          </a:extLst>
        </xdr:cNvPr>
        <xdr:cNvSpPr/>
      </xdr:nvSpPr>
      <xdr:spPr>
        <a:xfrm>
          <a:off x="3384550" y="10341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62</xdr:row>
      <xdr:rowOff>161653</xdr:rowOff>
    </xdr:to>
    <xdr:cxnSp macro="">
      <xdr:nvCxnSpPr>
        <xdr:cNvPr id="194" name="直線コネクタ 193">
          <a:extLst>
            <a:ext uri="{FF2B5EF4-FFF2-40B4-BE49-F238E27FC236}">
              <a16:creationId xmlns:a16="http://schemas.microsoft.com/office/drawing/2014/main" id="{FF0600CF-61D3-46F9-BB57-7EFCD67C80BB}"/>
            </a:ext>
          </a:extLst>
        </xdr:cNvPr>
        <xdr:cNvCxnSpPr/>
      </xdr:nvCxnSpPr>
      <xdr:spPr>
        <a:xfrm>
          <a:off x="3429000" y="10392773"/>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84727</xdr:rowOff>
    </xdr:from>
    <xdr:to>
      <xdr:col>15</xdr:col>
      <xdr:colOff>101600</xdr:colOff>
      <xdr:row>63</xdr:row>
      <xdr:rowOff>14877</xdr:rowOff>
    </xdr:to>
    <xdr:sp macro="" textlink="">
      <xdr:nvSpPr>
        <xdr:cNvPr id="195" name="楕円 194">
          <a:extLst>
            <a:ext uri="{FF2B5EF4-FFF2-40B4-BE49-F238E27FC236}">
              <a16:creationId xmlns:a16="http://schemas.microsoft.com/office/drawing/2014/main" id="{272E087F-0465-4EE6-A7BE-991228A63787}"/>
            </a:ext>
          </a:extLst>
        </xdr:cNvPr>
        <xdr:cNvSpPr/>
      </xdr:nvSpPr>
      <xdr:spPr>
        <a:xfrm>
          <a:off x="2571750" y="10327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135527</xdr:rowOff>
    </xdr:from>
    <xdr:to>
      <xdr:col>19</xdr:col>
      <xdr:colOff>177800</xdr:colOff>
      <xdr:row>62</xdr:row>
      <xdr:rowOff>150223</xdr:rowOff>
    </xdr:to>
    <xdr:cxnSp macro="">
      <xdr:nvCxnSpPr>
        <xdr:cNvPr id="196" name="直線コネクタ 195">
          <a:extLst>
            <a:ext uri="{FF2B5EF4-FFF2-40B4-BE49-F238E27FC236}">
              <a16:creationId xmlns:a16="http://schemas.microsoft.com/office/drawing/2014/main" id="{11F9BCC8-A1E9-49B6-9383-A6E4FE56A694}"/>
            </a:ext>
          </a:extLst>
        </xdr:cNvPr>
        <xdr:cNvCxnSpPr/>
      </xdr:nvCxnSpPr>
      <xdr:spPr>
        <a:xfrm>
          <a:off x="2622550" y="10378077"/>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7" name="楕円 196">
          <a:extLst>
            <a:ext uri="{FF2B5EF4-FFF2-40B4-BE49-F238E27FC236}">
              <a16:creationId xmlns:a16="http://schemas.microsoft.com/office/drawing/2014/main" id="{1B32227C-6870-405E-A540-57BD6DCFAB7C}"/>
            </a:ext>
          </a:extLst>
        </xdr:cNvPr>
        <xdr:cNvSpPr/>
      </xdr:nvSpPr>
      <xdr:spPr>
        <a:xfrm>
          <a:off x="1778000" y="10314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135527</xdr:rowOff>
    </xdr:to>
    <xdr:cxnSp macro="">
      <xdr:nvCxnSpPr>
        <xdr:cNvPr id="198" name="直線コネクタ 197">
          <a:extLst>
            <a:ext uri="{FF2B5EF4-FFF2-40B4-BE49-F238E27FC236}">
              <a16:creationId xmlns:a16="http://schemas.microsoft.com/office/drawing/2014/main" id="{B757BE22-47A0-4860-AD48-B31A8ADEE025}"/>
            </a:ext>
          </a:extLst>
        </xdr:cNvPr>
        <xdr:cNvCxnSpPr/>
      </xdr:nvCxnSpPr>
      <xdr:spPr>
        <a:xfrm>
          <a:off x="1828800" y="10365015"/>
          <a:ext cx="7937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9" name="楕円 198">
          <a:extLst>
            <a:ext uri="{FF2B5EF4-FFF2-40B4-BE49-F238E27FC236}">
              <a16:creationId xmlns:a16="http://schemas.microsoft.com/office/drawing/2014/main" id="{93A2A0A3-D2E0-46A9-A10F-99325E0AE574}"/>
            </a:ext>
          </a:extLst>
        </xdr:cNvPr>
        <xdr:cNvSpPr/>
      </xdr:nvSpPr>
      <xdr:spPr>
        <a:xfrm>
          <a:off x="984250" y="10301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122465</xdr:rowOff>
    </xdr:to>
    <xdr:cxnSp macro="">
      <xdr:nvCxnSpPr>
        <xdr:cNvPr id="200" name="直線コネクタ 199">
          <a:extLst>
            <a:ext uri="{FF2B5EF4-FFF2-40B4-BE49-F238E27FC236}">
              <a16:creationId xmlns:a16="http://schemas.microsoft.com/office/drawing/2014/main" id="{1DDE2EA6-499C-41D8-AEAB-EF4AAA058BC6}"/>
            </a:ext>
          </a:extLst>
        </xdr:cNvPr>
        <xdr:cNvCxnSpPr/>
      </xdr:nvCxnSpPr>
      <xdr:spPr>
        <a:xfrm>
          <a:off x="1028700" y="10351951"/>
          <a:ext cx="8001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F99B198-0C9D-4E6E-A64E-69376D5441B6}"/>
            </a:ext>
          </a:extLst>
        </xdr:cNvPr>
        <xdr:cNvSpPr txBox="1"/>
      </xdr:nvSpPr>
      <xdr:spPr>
        <a:xfrm>
          <a:off x="3239144" y="98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9ECF0F3-7DB1-449A-A6C9-C7C1C59DAB5A}"/>
            </a:ext>
          </a:extLst>
        </xdr:cNvPr>
        <xdr:cNvSpPr txBox="1"/>
      </xdr:nvSpPr>
      <xdr:spPr>
        <a:xfrm>
          <a:off x="2439044" y="988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D64AD3A-B812-4E83-9E24-296713634715}"/>
            </a:ext>
          </a:extLst>
        </xdr:cNvPr>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448EFAA6-7712-430E-B03D-0A3161FB5018}"/>
            </a:ext>
          </a:extLst>
        </xdr:cNvPr>
        <xdr:cNvSpPr txBox="1"/>
      </xdr:nvSpPr>
      <xdr:spPr>
        <a:xfrm>
          <a:off x="85154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55BA0EA-A3BB-45C0-8BFA-BB6A4EAF6D3D}"/>
            </a:ext>
          </a:extLst>
        </xdr:cNvPr>
        <xdr:cNvSpPr txBox="1"/>
      </xdr:nvSpPr>
      <xdr:spPr>
        <a:xfrm>
          <a:off x="3239144" y="1042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6004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5D8C11E-FADE-4853-8791-9E01C1D13E48}"/>
            </a:ext>
          </a:extLst>
        </xdr:cNvPr>
        <xdr:cNvSpPr txBox="1"/>
      </xdr:nvSpPr>
      <xdr:spPr>
        <a:xfrm>
          <a:off x="2439044" y="1041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649AC2D-0654-4332-A074-3138EAAE3A42}"/>
            </a:ext>
          </a:extLst>
        </xdr:cNvPr>
        <xdr:cNvSpPr txBox="1"/>
      </xdr:nvSpPr>
      <xdr:spPr>
        <a:xfrm>
          <a:off x="1645294" y="1040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0644CF1-4D00-4909-99CD-E681CE901247}"/>
            </a:ext>
          </a:extLst>
        </xdr:cNvPr>
        <xdr:cNvSpPr txBox="1"/>
      </xdr:nvSpPr>
      <xdr:spPr>
        <a:xfrm>
          <a:off x="851544" y="1039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CAB1801-FD0B-4CFC-9194-6BCD25C8EDB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0539795-C3F8-46F7-B439-48EEE528FE7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047483A-91A6-4511-8561-19EF173B7B4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9B28D9F-C3DF-4F99-B260-08EA2E63E05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74C0587-7D01-448D-9997-DBE4B3652C4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FE89637-ACC6-4D76-923F-98C9A706887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A376A8C-4D50-4301-B7C8-F65B7B06671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6BCD87D-09CB-4BAB-B147-645E1FED501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98F094C-5BD1-4952-9AB8-4D00FC90C8D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F6B56B3-AC81-45EA-BE06-C923A07C1AA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42093387-AC33-489D-89E8-36C736D8D8B1}"/>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A620A535-4A57-442E-87E2-032EE1DEA8F0}"/>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68EBD0F-BD8B-43A0-B381-D770BD4D8EF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B9C8B17-8C2C-4B33-93B7-AA7C4CB0F077}"/>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C92C583-405A-449A-AC01-978E88F9F548}"/>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559261A-22FF-4C08-83DC-EBFD081732E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BF3E887-5835-4A09-84B9-0BEA6759A00E}"/>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55D32A9-3B66-4FA8-857B-D0A54EF74EEE}"/>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4E1D537-BAE9-4C60-8FB3-0B46D0C83268}"/>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F7F25C6D-91AD-459E-BF26-BE96F1A166D0}"/>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85F2678-D187-40EB-944B-52A31CD30A3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D70C5171-9779-4CA6-B306-78D75E5D3290}"/>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C9E49A19-ABE1-42F0-9ED2-35C3C993B6E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EEDEC0A-86C7-4ECA-B2F8-24BDEEE67986}"/>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DF76EBA1-17AA-472E-B872-A321C01AA7C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D53BFAF2-CFD6-4DFC-A55D-4C6FC7BB357C}"/>
            </a:ext>
          </a:extLst>
        </xdr:cNvPr>
        <xdr:cNvCxnSpPr/>
      </xdr:nvCxnSpPr>
      <xdr:spPr>
        <a:xfrm flipV="1">
          <a:off x="9429115" y="9194241"/>
          <a:ext cx="0" cy="14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68D1885D-9A6D-4688-B6C6-35389A7FC825}"/>
            </a:ext>
          </a:extLst>
        </xdr:cNvPr>
        <xdr:cNvSpPr txBox="1"/>
      </xdr:nvSpPr>
      <xdr:spPr>
        <a:xfrm>
          <a:off x="9467850" y="106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AE297326-C7F3-441D-BDF1-FE33DEE2E1A7}"/>
            </a:ext>
          </a:extLst>
        </xdr:cNvPr>
        <xdr:cNvCxnSpPr/>
      </xdr:nvCxnSpPr>
      <xdr:spPr>
        <a:xfrm>
          <a:off x="9359900" y="106886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0322878-27BF-4E18-8567-82963FCA55DB}"/>
            </a:ext>
          </a:extLst>
        </xdr:cNvPr>
        <xdr:cNvSpPr txBox="1"/>
      </xdr:nvSpPr>
      <xdr:spPr>
        <a:xfrm>
          <a:off x="9467850" y="897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2C8C0C6E-038B-4D0B-A546-94C9FFA3F8D8}"/>
            </a:ext>
          </a:extLst>
        </xdr:cNvPr>
        <xdr:cNvCxnSpPr/>
      </xdr:nvCxnSpPr>
      <xdr:spPr>
        <a:xfrm>
          <a:off x="9359900" y="9194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8A7EC838-5CB1-44CF-8ED9-8EFB37B1B566}"/>
            </a:ext>
          </a:extLst>
        </xdr:cNvPr>
        <xdr:cNvSpPr txBox="1"/>
      </xdr:nvSpPr>
      <xdr:spPr>
        <a:xfrm>
          <a:off x="9467850" y="10038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12B970BB-559A-47ED-B3F2-D77A7B847A32}"/>
            </a:ext>
          </a:extLst>
        </xdr:cNvPr>
        <xdr:cNvSpPr/>
      </xdr:nvSpPr>
      <xdr:spPr>
        <a:xfrm>
          <a:off x="9398000" y="101811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DA9658BF-0919-47B9-A2D9-0D3256B1EB81}"/>
            </a:ext>
          </a:extLst>
        </xdr:cNvPr>
        <xdr:cNvSpPr/>
      </xdr:nvSpPr>
      <xdr:spPr>
        <a:xfrm>
          <a:off x="8636000" y="10184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B9D1A0DD-FB49-402F-82E6-F01DED06CD66}"/>
            </a:ext>
          </a:extLst>
        </xdr:cNvPr>
        <xdr:cNvSpPr/>
      </xdr:nvSpPr>
      <xdr:spPr>
        <a:xfrm>
          <a:off x="7842250" y="10243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7451AD8C-CF7F-48D3-BFF6-A69AB224DBF2}"/>
            </a:ext>
          </a:extLst>
        </xdr:cNvPr>
        <xdr:cNvSpPr/>
      </xdr:nvSpPr>
      <xdr:spPr>
        <a:xfrm>
          <a:off x="7029450" y="10337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D8939568-87CE-43F5-8AEF-C679D4430761}"/>
            </a:ext>
          </a:extLst>
        </xdr:cNvPr>
        <xdr:cNvSpPr/>
      </xdr:nvSpPr>
      <xdr:spPr>
        <a:xfrm>
          <a:off x="6235700" y="1033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6655D6B-E3C8-484C-A288-36ACA390F4C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6FA54D-E601-455F-ABF0-69E5856B108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B6D8621-6E91-4B27-B312-BF1DF9A0111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B93927-86ED-4F80-857E-36753B3CC3F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FCA3555-8290-475C-B036-E8C9CD38E73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3509</xdr:rowOff>
    </xdr:from>
    <xdr:to>
      <xdr:col>55</xdr:col>
      <xdr:colOff>50800</xdr:colOff>
      <xdr:row>62</xdr:row>
      <xdr:rowOff>105109</xdr:rowOff>
    </xdr:to>
    <xdr:sp macro="" textlink="">
      <xdr:nvSpPr>
        <xdr:cNvPr id="250" name="楕円 249">
          <a:extLst>
            <a:ext uri="{FF2B5EF4-FFF2-40B4-BE49-F238E27FC236}">
              <a16:creationId xmlns:a16="http://schemas.microsoft.com/office/drawing/2014/main" id="{AF170FB5-C2E8-44AD-9E99-D048A32D9411}"/>
            </a:ext>
          </a:extLst>
        </xdr:cNvPr>
        <xdr:cNvSpPr/>
      </xdr:nvSpPr>
      <xdr:spPr>
        <a:xfrm>
          <a:off x="9398000" y="10246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153386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0F095B4-6BA8-4DF5-A65D-C3DB4469F0C4}"/>
            </a:ext>
          </a:extLst>
        </xdr:cNvPr>
        <xdr:cNvSpPr txBox="1"/>
      </xdr:nvSpPr>
      <xdr:spPr>
        <a:xfrm>
          <a:off x="9467850" y="1023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8376</xdr:rowOff>
    </xdr:from>
    <xdr:to>
      <xdr:col>50</xdr:col>
      <xdr:colOff>165100</xdr:colOff>
      <xdr:row>62</xdr:row>
      <xdr:rowOff>109976</xdr:rowOff>
    </xdr:to>
    <xdr:sp macro="" textlink="">
      <xdr:nvSpPr>
        <xdr:cNvPr id="252" name="楕円 251">
          <a:extLst>
            <a:ext uri="{FF2B5EF4-FFF2-40B4-BE49-F238E27FC236}">
              <a16:creationId xmlns:a16="http://schemas.microsoft.com/office/drawing/2014/main" id="{E220E5A2-F0E9-42C8-B8F1-4A66AFCEA77D}"/>
            </a:ext>
          </a:extLst>
        </xdr:cNvPr>
        <xdr:cNvSpPr/>
      </xdr:nvSpPr>
      <xdr:spPr>
        <a:xfrm>
          <a:off x="8636000" y="102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54309</xdr:rowOff>
    </xdr:from>
    <xdr:to>
      <xdr:col>55</xdr:col>
      <xdr:colOff>0</xdr:colOff>
      <xdr:row>62</xdr:row>
      <xdr:rowOff>59176</xdr:rowOff>
    </xdr:to>
    <xdr:cxnSp macro="">
      <xdr:nvCxnSpPr>
        <xdr:cNvPr id="253" name="直線コネクタ 252">
          <a:extLst>
            <a:ext uri="{FF2B5EF4-FFF2-40B4-BE49-F238E27FC236}">
              <a16:creationId xmlns:a16="http://schemas.microsoft.com/office/drawing/2014/main" id="{0CA797E5-6EF9-4330-A2DF-50654F76F528}"/>
            </a:ext>
          </a:extLst>
        </xdr:cNvPr>
        <xdr:cNvCxnSpPr/>
      </xdr:nvCxnSpPr>
      <xdr:spPr>
        <a:xfrm flipV="1">
          <a:off x="8686800" y="10296859"/>
          <a:ext cx="74295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14494</xdr:rowOff>
    </xdr:from>
    <xdr:to>
      <xdr:col>46</xdr:col>
      <xdr:colOff>38100</xdr:colOff>
      <xdr:row>62</xdr:row>
      <xdr:rowOff>116094</xdr:rowOff>
    </xdr:to>
    <xdr:sp macro="" textlink="">
      <xdr:nvSpPr>
        <xdr:cNvPr id="254" name="楕円 253">
          <a:extLst>
            <a:ext uri="{FF2B5EF4-FFF2-40B4-BE49-F238E27FC236}">
              <a16:creationId xmlns:a16="http://schemas.microsoft.com/office/drawing/2014/main" id="{C753DE15-D078-4F1D-975B-2205CF3F747C}"/>
            </a:ext>
          </a:extLst>
        </xdr:cNvPr>
        <xdr:cNvSpPr/>
      </xdr:nvSpPr>
      <xdr:spPr>
        <a:xfrm>
          <a:off x="7842250" y="10257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59176</xdr:rowOff>
    </xdr:from>
    <xdr:to>
      <xdr:col>50</xdr:col>
      <xdr:colOff>114300</xdr:colOff>
      <xdr:row>62</xdr:row>
      <xdr:rowOff>65294</xdr:rowOff>
    </xdr:to>
    <xdr:cxnSp macro="">
      <xdr:nvCxnSpPr>
        <xdr:cNvPr id="255" name="直線コネクタ 254">
          <a:extLst>
            <a:ext uri="{FF2B5EF4-FFF2-40B4-BE49-F238E27FC236}">
              <a16:creationId xmlns:a16="http://schemas.microsoft.com/office/drawing/2014/main" id="{A2D08489-9FB2-4F18-81BE-BD893716C1E5}"/>
            </a:ext>
          </a:extLst>
        </xdr:cNvPr>
        <xdr:cNvCxnSpPr/>
      </xdr:nvCxnSpPr>
      <xdr:spPr>
        <a:xfrm flipV="1">
          <a:off x="7886700" y="10301726"/>
          <a:ext cx="8001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22184</xdr:rowOff>
    </xdr:from>
    <xdr:to>
      <xdr:col>41</xdr:col>
      <xdr:colOff>101600</xdr:colOff>
      <xdr:row>62</xdr:row>
      <xdr:rowOff>123784</xdr:rowOff>
    </xdr:to>
    <xdr:sp macro="" textlink="">
      <xdr:nvSpPr>
        <xdr:cNvPr id="256" name="楕円 255">
          <a:extLst>
            <a:ext uri="{FF2B5EF4-FFF2-40B4-BE49-F238E27FC236}">
              <a16:creationId xmlns:a16="http://schemas.microsoft.com/office/drawing/2014/main" id="{FEEC2D04-DAE4-4DF1-A382-87FBB83CCF64}"/>
            </a:ext>
          </a:extLst>
        </xdr:cNvPr>
        <xdr:cNvSpPr/>
      </xdr:nvSpPr>
      <xdr:spPr>
        <a:xfrm>
          <a:off x="7029450" y="102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65294</xdr:rowOff>
    </xdr:from>
    <xdr:to>
      <xdr:col>45</xdr:col>
      <xdr:colOff>177800</xdr:colOff>
      <xdr:row>62</xdr:row>
      <xdr:rowOff>72984</xdr:rowOff>
    </xdr:to>
    <xdr:cxnSp macro="">
      <xdr:nvCxnSpPr>
        <xdr:cNvPr id="257" name="直線コネクタ 256">
          <a:extLst>
            <a:ext uri="{FF2B5EF4-FFF2-40B4-BE49-F238E27FC236}">
              <a16:creationId xmlns:a16="http://schemas.microsoft.com/office/drawing/2014/main" id="{91D33E0F-D02B-4ED0-983D-843FE281DAFE}"/>
            </a:ext>
          </a:extLst>
        </xdr:cNvPr>
        <xdr:cNvCxnSpPr/>
      </xdr:nvCxnSpPr>
      <xdr:spPr>
        <a:xfrm flipV="1">
          <a:off x="7080250" y="10307844"/>
          <a:ext cx="80645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26273</xdr:rowOff>
    </xdr:from>
    <xdr:to>
      <xdr:col>36</xdr:col>
      <xdr:colOff>165100</xdr:colOff>
      <xdr:row>62</xdr:row>
      <xdr:rowOff>127873</xdr:rowOff>
    </xdr:to>
    <xdr:sp macro="" textlink="">
      <xdr:nvSpPr>
        <xdr:cNvPr id="258" name="楕円 257">
          <a:extLst>
            <a:ext uri="{FF2B5EF4-FFF2-40B4-BE49-F238E27FC236}">
              <a16:creationId xmlns:a16="http://schemas.microsoft.com/office/drawing/2014/main" id="{3704BE76-46AB-4C6A-9BEB-6FD0FFCBAE03}"/>
            </a:ext>
          </a:extLst>
        </xdr:cNvPr>
        <xdr:cNvSpPr/>
      </xdr:nvSpPr>
      <xdr:spPr>
        <a:xfrm>
          <a:off x="6235700" y="102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72984</xdr:rowOff>
    </xdr:from>
    <xdr:to>
      <xdr:col>41</xdr:col>
      <xdr:colOff>50800</xdr:colOff>
      <xdr:row>62</xdr:row>
      <xdr:rowOff>77073</xdr:rowOff>
    </xdr:to>
    <xdr:cxnSp macro="">
      <xdr:nvCxnSpPr>
        <xdr:cNvPr id="259" name="直線コネクタ 258">
          <a:extLst>
            <a:ext uri="{FF2B5EF4-FFF2-40B4-BE49-F238E27FC236}">
              <a16:creationId xmlns:a16="http://schemas.microsoft.com/office/drawing/2014/main" id="{EC2B4E2A-0F56-4379-A722-115CA7D791B6}"/>
            </a:ext>
          </a:extLst>
        </xdr:cNvPr>
        <xdr:cNvCxnSpPr/>
      </xdr:nvCxnSpPr>
      <xdr:spPr>
        <a:xfrm flipV="1">
          <a:off x="6286500" y="10315534"/>
          <a:ext cx="79375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E125368E-D7B6-461C-AF33-AF39D5CE6891}"/>
            </a:ext>
          </a:extLst>
        </xdr:cNvPr>
        <xdr:cNvSpPr txBox="1"/>
      </xdr:nvSpPr>
      <xdr:spPr>
        <a:xfrm>
          <a:off x="8399995" y="996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B5EE764B-2033-45C2-958A-BE8CD292894B}"/>
            </a:ext>
          </a:extLst>
        </xdr:cNvPr>
        <xdr:cNvSpPr txBox="1"/>
      </xdr:nvSpPr>
      <xdr:spPr>
        <a:xfrm>
          <a:off x="7612595" y="100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12042E2-7632-4367-8F7E-A7ED11E71981}"/>
            </a:ext>
          </a:extLst>
        </xdr:cNvPr>
        <xdr:cNvSpPr txBox="1"/>
      </xdr:nvSpPr>
      <xdr:spPr>
        <a:xfrm>
          <a:off x="6818845" y="104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E8239761-DD27-4300-B5F8-BF8375DE3CF7}"/>
            </a:ext>
          </a:extLst>
        </xdr:cNvPr>
        <xdr:cNvSpPr txBox="1"/>
      </xdr:nvSpPr>
      <xdr:spPr>
        <a:xfrm>
          <a:off x="6006045" y="104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101103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BD1A1C76-0D90-4AEA-B6F7-059CA263F861}"/>
            </a:ext>
          </a:extLst>
        </xdr:cNvPr>
        <xdr:cNvSpPr txBox="1"/>
      </xdr:nvSpPr>
      <xdr:spPr>
        <a:xfrm>
          <a:off x="8399995" y="103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107221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2B8ECCC-1152-411A-826E-FDD33D0783C8}"/>
            </a:ext>
          </a:extLst>
        </xdr:cNvPr>
        <xdr:cNvSpPr txBox="1"/>
      </xdr:nvSpPr>
      <xdr:spPr>
        <a:xfrm>
          <a:off x="7612595" y="103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140311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531019C-FD90-4B97-8300-09BF421557E4}"/>
            </a:ext>
          </a:extLst>
        </xdr:cNvPr>
        <xdr:cNvSpPr txBox="1"/>
      </xdr:nvSpPr>
      <xdr:spPr>
        <a:xfrm>
          <a:off x="6818845" y="100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144400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C72C012A-74DD-455E-99D3-4845DD2C9C5A}"/>
            </a:ext>
          </a:extLst>
        </xdr:cNvPr>
        <xdr:cNvSpPr txBox="1"/>
      </xdr:nvSpPr>
      <xdr:spPr>
        <a:xfrm>
          <a:off x="6006045" y="100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B77AEB6-5A70-4FD0-8A33-A8E83A71775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C268C84-1488-4D73-82E4-A1903269941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BE265E4-C8CC-4513-A353-14F3E9A2FF5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F866C9F-74DE-4100-9CDA-7453ECFB355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F3E4F49F-FD0F-452F-9BC1-707454727DD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F530DAB-E993-4414-BFA6-CEDA5993946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78306A5-28B6-452B-94C8-FC0C5C40354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FA29A11-6BF6-424B-A953-CF3BEA0544C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8DD51FF-41E3-414E-8DCB-BF8C8B5D938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AED9591-39A2-45CE-80DC-10373CFA95C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BD6F2DF-6D98-42D1-8386-B0DA8AAA47F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78C9F24-02CE-457E-A7E5-41587DCC383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B249A1D3-0D02-4D6F-9998-E122ADBD9656}"/>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675E1C7-1FF4-4212-A871-337DA8EB598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82208928-220C-4BF6-8C50-AAC443526A4A}"/>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262DB72-7851-43E0-BBDA-3E958B5776F6}"/>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949C50A5-E37E-4BF9-8F72-B7D6C727CA2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9C4FDC5-4CA5-41EE-A8DB-F1C2FCAA1954}"/>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D1F22DA-2398-407F-973F-035F7EC3F2D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8316C44-3467-4F42-B0CD-B0616FE60185}"/>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E03958A1-B3F9-4A3A-A6C3-7FD64A493BBA}"/>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EACA189-776D-4398-A3F2-308DCD463FC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C10A6346-8273-4DB9-9D9E-83513B3A5663}"/>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F02D7D07-A26B-4A4A-B8DD-463FE014A5C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00B0B8E-132B-4604-8C22-8C02BF445C19}"/>
            </a:ext>
          </a:extLst>
        </xdr:cNvPr>
        <xdr:cNvCxnSpPr/>
      </xdr:nvCxnSpPr>
      <xdr:spPr>
        <a:xfrm flipV="1">
          <a:off x="4177665" y="1288288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E8C6B11B-FD74-413C-AA1B-91CA87F45DBA}"/>
            </a:ext>
          </a:extLst>
        </xdr:cNvPr>
        <xdr:cNvSpPr txBox="1"/>
      </xdr:nvSpPr>
      <xdr:spPr>
        <a:xfrm>
          <a:off x="4216400"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7DF6B620-A4A9-478A-92CD-3CF7D4E1237C}"/>
            </a:ext>
          </a:extLst>
        </xdr:cNvPr>
        <xdr:cNvCxnSpPr/>
      </xdr:nvCxnSpPr>
      <xdr:spPr>
        <a:xfrm>
          <a:off x="4108450" y="1428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9FD91C41-9A7D-459E-A60E-DBE3804041F1}"/>
            </a:ext>
          </a:extLst>
        </xdr:cNvPr>
        <xdr:cNvSpPr txBox="1"/>
      </xdr:nvSpPr>
      <xdr:spPr>
        <a:xfrm>
          <a:off x="421640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586243A3-825E-4B76-AC8D-716EC916279E}"/>
            </a:ext>
          </a:extLst>
        </xdr:cNvPr>
        <xdr:cNvCxnSpPr/>
      </xdr:nvCxnSpPr>
      <xdr:spPr>
        <a:xfrm>
          <a:off x="41084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B22D837-3B6A-40A9-B6C5-67232EB559BA}"/>
            </a:ext>
          </a:extLst>
        </xdr:cNvPr>
        <xdr:cNvSpPr txBox="1"/>
      </xdr:nvSpPr>
      <xdr:spPr>
        <a:xfrm>
          <a:off x="4216400" y="1352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8FF06672-D1FB-4F0D-B254-4D3DD79C9BCA}"/>
            </a:ext>
          </a:extLst>
        </xdr:cNvPr>
        <xdr:cNvSpPr/>
      </xdr:nvSpPr>
      <xdr:spPr>
        <a:xfrm>
          <a:off x="4127500" y="13670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C4DC1B06-72F9-42CE-B52E-555D8C6F9EB1}"/>
            </a:ext>
          </a:extLst>
        </xdr:cNvPr>
        <xdr:cNvSpPr/>
      </xdr:nvSpPr>
      <xdr:spPr>
        <a:xfrm>
          <a:off x="3384550" y="1360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5FD78CF-EC9A-49EE-AE2C-3B2D003D32E1}"/>
            </a:ext>
          </a:extLst>
        </xdr:cNvPr>
        <xdr:cNvSpPr/>
      </xdr:nvSpPr>
      <xdr:spPr>
        <a:xfrm>
          <a:off x="257175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EFBCAE04-3A23-4801-B530-08B74011AED8}"/>
            </a:ext>
          </a:extLst>
        </xdr:cNvPr>
        <xdr:cNvSpPr/>
      </xdr:nvSpPr>
      <xdr:spPr>
        <a:xfrm>
          <a:off x="177800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577BD64C-C58F-4A5F-9FF6-B696D0A65EF0}"/>
            </a:ext>
          </a:extLst>
        </xdr:cNvPr>
        <xdr:cNvSpPr/>
      </xdr:nvSpPr>
      <xdr:spPr>
        <a:xfrm>
          <a:off x="984250" y="13651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7F7182-5618-4142-8674-D1EB7381716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FD3C1A-057C-4767-B18B-6020B236E40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EF3D2AE-25E6-4E66-870D-9F51D36FFA2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DBA028C-C6E5-400F-9C81-5AD94730E04B}"/>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180728F-D402-4682-9CF1-07251ECB901C}"/>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8" name="楕円 307">
          <a:extLst>
            <a:ext uri="{FF2B5EF4-FFF2-40B4-BE49-F238E27FC236}">
              <a16:creationId xmlns:a16="http://schemas.microsoft.com/office/drawing/2014/main" id="{F03AEB94-45A3-46CA-9ED3-BA2B7F9AF62A}"/>
            </a:ext>
          </a:extLst>
        </xdr:cNvPr>
        <xdr:cNvSpPr/>
      </xdr:nvSpPr>
      <xdr:spPr>
        <a:xfrm>
          <a:off x="4127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E8FF1266-83D2-4DA2-B89E-65C2F28F05E2}"/>
            </a:ext>
          </a:extLst>
        </xdr:cNvPr>
        <xdr:cNvSpPr txBox="1"/>
      </xdr:nvSpPr>
      <xdr:spPr>
        <a:xfrm>
          <a:off x="4216400"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10" name="楕円 309">
          <a:extLst>
            <a:ext uri="{FF2B5EF4-FFF2-40B4-BE49-F238E27FC236}">
              <a16:creationId xmlns:a16="http://schemas.microsoft.com/office/drawing/2014/main" id="{98E4586E-073D-42D2-A9FE-B2F3D483BA67}"/>
            </a:ext>
          </a:extLst>
        </xdr:cNvPr>
        <xdr:cNvSpPr/>
      </xdr:nvSpPr>
      <xdr:spPr>
        <a:xfrm>
          <a:off x="3384550" y="1370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311" name="直線コネクタ 310">
          <a:extLst>
            <a:ext uri="{FF2B5EF4-FFF2-40B4-BE49-F238E27FC236}">
              <a16:creationId xmlns:a16="http://schemas.microsoft.com/office/drawing/2014/main" id="{40729767-AFC6-4785-A5E8-8C079D6301B0}"/>
            </a:ext>
          </a:extLst>
        </xdr:cNvPr>
        <xdr:cNvCxnSpPr/>
      </xdr:nvCxnSpPr>
      <xdr:spPr>
        <a:xfrm>
          <a:off x="3429000" y="1374775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12" name="楕円 311">
          <a:extLst>
            <a:ext uri="{FF2B5EF4-FFF2-40B4-BE49-F238E27FC236}">
              <a16:creationId xmlns:a16="http://schemas.microsoft.com/office/drawing/2014/main" id="{CE4FE3A6-57D2-4A49-8A07-4FEFDC6E59CA}"/>
            </a:ext>
          </a:extLst>
        </xdr:cNvPr>
        <xdr:cNvSpPr/>
      </xdr:nvSpPr>
      <xdr:spPr>
        <a:xfrm>
          <a:off x="2571750" y="136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38100</xdr:rowOff>
    </xdr:to>
    <xdr:cxnSp macro="">
      <xdr:nvCxnSpPr>
        <xdr:cNvPr id="313" name="直線コネクタ 312">
          <a:extLst>
            <a:ext uri="{FF2B5EF4-FFF2-40B4-BE49-F238E27FC236}">
              <a16:creationId xmlns:a16="http://schemas.microsoft.com/office/drawing/2014/main" id="{FE015F13-5CA0-4823-93BF-51C3DDFF2CE3}"/>
            </a:ext>
          </a:extLst>
        </xdr:cNvPr>
        <xdr:cNvCxnSpPr/>
      </xdr:nvCxnSpPr>
      <xdr:spPr>
        <a:xfrm>
          <a:off x="2622550" y="1371155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4" name="楕円 313">
          <a:extLst>
            <a:ext uri="{FF2B5EF4-FFF2-40B4-BE49-F238E27FC236}">
              <a16:creationId xmlns:a16="http://schemas.microsoft.com/office/drawing/2014/main" id="{31E179CF-0ABE-4D7F-9857-9DC24842B3D8}"/>
            </a:ext>
          </a:extLst>
        </xdr:cNvPr>
        <xdr:cNvSpPr/>
      </xdr:nvSpPr>
      <xdr:spPr>
        <a:xfrm>
          <a:off x="1778000" y="1363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1905</xdr:rowOff>
    </xdr:to>
    <xdr:cxnSp macro="">
      <xdr:nvCxnSpPr>
        <xdr:cNvPr id="315" name="直線コネクタ 314">
          <a:extLst>
            <a:ext uri="{FF2B5EF4-FFF2-40B4-BE49-F238E27FC236}">
              <a16:creationId xmlns:a16="http://schemas.microsoft.com/office/drawing/2014/main" id="{EA925476-3B99-4CB6-97F5-020E796A607D}"/>
            </a:ext>
          </a:extLst>
        </xdr:cNvPr>
        <xdr:cNvCxnSpPr/>
      </xdr:nvCxnSpPr>
      <xdr:spPr>
        <a:xfrm>
          <a:off x="1828800" y="13681711"/>
          <a:ext cx="79375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6" name="楕円 315">
          <a:extLst>
            <a:ext uri="{FF2B5EF4-FFF2-40B4-BE49-F238E27FC236}">
              <a16:creationId xmlns:a16="http://schemas.microsoft.com/office/drawing/2014/main" id="{FF2644D4-0A08-44C2-97D6-2DE1F8C72A31}"/>
            </a:ext>
          </a:extLst>
        </xdr:cNvPr>
        <xdr:cNvSpPr/>
      </xdr:nvSpPr>
      <xdr:spPr>
        <a:xfrm>
          <a:off x="984250" y="1359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137161</xdr:rowOff>
    </xdr:to>
    <xdr:cxnSp macro="">
      <xdr:nvCxnSpPr>
        <xdr:cNvPr id="317" name="直線コネクタ 316">
          <a:extLst>
            <a:ext uri="{FF2B5EF4-FFF2-40B4-BE49-F238E27FC236}">
              <a16:creationId xmlns:a16="http://schemas.microsoft.com/office/drawing/2014/main" id="{184166E1-A25B-4AE6-8926-DB34A61DD04D}"/>
            </a:ext>
          </a:extLst>
        </xdr:cNvPr>
        <xdr:cNvCxnSpPr/>
      </xdr:nvCxnSpPr>
      <xdr:spPr>
        <a:xfrm>
          <a:off x="1028700" y="1364742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E5941438-4261-469A-921E-8A84A47A3518}"/>
            </a:ext>
          </a:extLst>
        </xdr:cNvPr>
        <xdr:cNvSpPr txBox="1"/>
      </xdr:nvSpPr>
      <xdr:spPr>
        <a:xfrm>
          <a:off x="32391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AEC417CE-B75A-4296-82EB-5B1E5B0AD30A}"/>
            </a:ext>
          </a:extLst>
        </xdr:cNvPr>
        <xdr:cNvSpPr txBox="1"/>
      </xdr:nvSpPr>
      <xdr:spPr>
        <a:xfrm>
          <a:off x="243904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0" name="n_3aveValue【公営住宅】&#10;有形固定資産減価償却率">
          <a:extLst>
            <a:ext uri="{FF2B5EF4-FFF2-40B4-BE49-F238E27FC236}">
              <a16:creationId xmlns:a16="http://schemas.microsoft.com/office/drawing/2014/main" id="{09F40F6A-9CCF-4D64-AEC2-7BAD700DE86C}"/>
            </a:ext>
          </a:extLst>
        </xdr:cNvPr>
        <xdr:cNvSpPr txBox="1"/>
      </xdr:nvSpPr>
      <xdr:spPr>
        <a:xfrm>
          <a:off x="164529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1" name="n_4aveValue【公営住宅】&#10;有形固定資産減価償却率">
          <a:extLst>
            <a:ext uri="{FF2B5EF4-FFF2-40B4-BE49-F238E27FC236}">
              <a16:creationId xmlns:a16="http://schemas.microsoft.com/office/drawing/2014/main" id="{459A6C95-8B1E-4247-8014-A4DB0E8B6584}"/>
            </a:ext>
          </a:extLst>
        </xdr:cNvPr>
        <xdr:cNvSpPr txBox="1"/>
      </xdr:nvSpPr>
      <xdr:spPr>
        <a:xfrm>
          <a:off x="85154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22" name="n_1mainValue【公営住宅】&#10;有形固定資産減価償却率">
          <a:extLst>
            <a:ext uri="{FF2B5EF4-FFF2-40B4-BE49-F238E27FC236}">
              <a16:creationId xmlns:a16="http://schemas.microsoft.com/office/drawing/2014/main" id="{EA01A875-3729-49CD-9BFA-DC4068E94E2E}"/>
            </a:ext>
          </a:extLst>
        </xdr:cNvPr>
        <xdr:cNvSpPr txBox="1"/>
      </xdr:nvSpPr>
      <xdr:spPr>
        <a:xfrm>
          <a:off x="32391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DE1213DA-E072-4238-8CD7-127DEBFAC03E}"/>
            </a:ext>
          </a:extLst>
        </xdr:cNvPr>
        <xdr:cNvSpPr txBox="1"/>
      </xdr:nvSpPr>
      <xdr:spPr>
        <a:xfrm>
          <a:off x="243904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24" name="n_3mainValue【公営住宅】&#10;有形固定資産減価償却率">
          <a:extLst>
            <a:ext uri="{FF2B5EF4-FFF2-40B4-BE49-F238E27FC236}">
              <a16:creationId xmlns:a16="http://schemas.microsoft.com/office/drawing/2014/main" id="{5ADC78F1-ACC3-47B3-9F9F-4B86EB8778FC}"/>
            </a:ext>
          </a:extLst>
        </xdr:cNvPr>
        <xdr:cNvSpPr txBox="1"/>
      </xdr:nvSpPr>
      <xdr:spPr>
        <a:xfrm>
          <a:off x="164529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5" name="n_4mainValue【公営住宅】&#10;有形固定資産減価償却率">
          <a:extLst>
            <a:ext uri="{FF2B5EF4-FFF2-40B4-BE49-F238E27FC236}">
              <a16:creationId xmlns:a16="http://schemas.microsoft.com/office/drawing/2014/main" id="{22480E9F-30C9-4294-BF01-E9A819E635D9}"/>
            </a:ext>
          </a:extLst>
        </xdr:cNvPr>
        <xdr:cNvSpPr txBox="1"/>
      </xdr:nvSpPr>
      <xdr:spPr>
        <a:xfrm>
          <a:off x="8515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2DFB2D6-E062-4331-89C5-54E979115BC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4866E9E-EC8B-4807-A664-0864617D7B0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5FA8F3E0-6754-42FB-A355-47F34A38698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EF8FA4C-E8E5-4E71-B3CF-206B6335F62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054E693-48D3-4912-B029-AFC5553001C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689884E-C0DD-4BE5-A165-B5A812A6700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42B8E7D-60C3-4171-B249-74BF2E2B40C9}"/>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61DE85D-2C9D-4299-844E-C4A5308E74E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539BC98-A851-4F35-BDE8-F012E57E9B2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358354B7-6249-4C0A-909B-112563A31F1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A505E6D-86F9-4B3B-BCD4-3E838C57BB58}"/>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9637050-02C9-4681-B94A-1F91420A3355}"/>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FA59241-94A0-4393-95DC-C7FC5974C092}"/>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F543CD4-0C26-45A5-86DF-B26212581DF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E623F88-3201-4128-B100-70518D26F3D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C6700FF-191F-49A9-A17A-52468D3F1CF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12CA5AF8-6E06-4D49-8AFA-0EE66D587875}"/>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1537265-2C2F-44CB-A7E3-730E0EF8FFF2}"/>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A5C3338-D1B8-4B76-B4DB-984C43F0C2F8}"/>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7430F0B0-1036-4ADB-B78D-CAB387E78A5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AD5518E-7B86-4C56-892F-3BF2252FEC7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4C9C333-10AF-4984-884D-D000B649A6A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D8629DD-CD9D-4282-A347-8D6CBAD232F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2BD8428F-4559-4055-A244-BC652925178B}"/>
            </a:ext>
          </a:extLst>
        </xdr:cNvPr>
        <xdr:cNvCxnSpPr/>
      </xdr:nvCxnSpPr>
      <xdr:spPr>
        <a:xfrm flipV="1">
          <a:off x="9429115" y="12829921"/>
          <a:ext cx="0" cy="145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81E0FEB3-EF8B-457B-ADAD-10AB09F8B876}"/>
            </a:ext>
          </a:extLst>
        </xdr:cNvPr>
        <xdr:cNvSpPr txBox="1"/>
      </xdr:nvSpPr>
      <xdr:spPr>
        <a:xfrm>
          <a:off x="9467850" y="142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D3A9F0FA-56D3-457D-A470-891481DC720D}"/>
            </a:ext>
          </a:extLst>
        </xdr:cNvPr>
        <xdr:cNvCxnSpPr/>
      </xdr:nvCxnSpPr>
      <xdr:spPr>
        <a:xfrm>
          <a:off x="9359900" y="14286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F209825B-B016-4BB3-A338-924BAF29E8B7}"/>
            </a:ext>
          </a:extLst>
        </xdr:cNvPr>
        <xdr:cNvSpPr txBox="1"/>
      </xdr:nvSpPr>
      <xdr:spPr>
        <a:xfrm>
          <a:off x="9467850" y="1261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9463908-8703-406E-AB84-462FEF33A39D}"/>
            </a:ext>
          </a:extLst>
        </xdr:cNvPr>
        <xdr:cNvCxnSpPr/>
      </xdr:nvCxnSpPr>
      <xdr:spPr>
        <a:xfrm>
          <a:off x="9359900" y="12829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8F70C540-3DF7-49AD-9B01-51F30F839E1B}"/>
            </a:ext>
          </a:extLst>
        </xdr:cNvPr>
        <xdr:cNvSpPr txBox="1"/>
      </xdr:nvSpPr>
      <xdr:spPr>
        <a:xfrm>
          <a:off x="946785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C362D725-0732-4AFC-A739-927543D35E25}"/>
            </a:ext>
          </a:extLst>
        </xdr:cNvPr>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8FD66362-2D48-4FFF-9AC2-BA47EFA07105}"/>
            </a:ext>
          </a:extLst>
        </xdr:cNvPr>
        <xdr:cNvSpPr/>
      </xdr:nvSpPr>
      <xdr:spPr>
        <a:xfrm>
          <a:off x="8636000" y="13979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166F828A-15A0-4F99-A1DF-2CC888C05217}"/>
            </a:ext>
          </a:extLst>
        </xdr:cNvPr>
        <xdr:cNvSpPr/>
      </xdr:nvSpPr>
      <xdr:spPr>
        <a:xfrm>
          <a:off x="7842250" y="13987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0E28CF17-0150-4487-BCA2-343FC90E4854}"/>
            </a:ext>
          </a:extLst>
        </xdr:cNvPr>
        <xdr:cNvSpPr/>
      </xdr:nvSpPr>
      <xdr:spPr>
        <a:xfrm>
          <a:off x="7029450" y="140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9BECA60B-D066-41DE-B4B5-2D950C8CD636}"/>
            </a:ext>
          </a:extLst>
        </xdr:cNvPr>
        <xdr:cNvSpPr/>
      </xdr:nvSpPr>
      <xdr:spPr>
        <a:xfrm>
          <a:off x="623570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8D92A0-542A-4F5A-8C59-339CB4F6A43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35FD97-B3F2-442C-8AAB-1A9B0CFEA7A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5474A26-84B9-4F3A-8B3B-A45BCC04111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88A62A-C735-475D-8535-87584C5A90D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A9BFCFA-8355-46F9-95FF-885A694896E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65" name="楕円 364">
          <a:extLst>
            <a:ext uri="{FF2B5EF4-FFF2-40B4-BE49-F238E27FC236}">
              <a16:creationId xmlns:a16="http://schemas.microsoft.com/office/drawing/2014/main" id="{F2A3870F-D12D-43AC-9503-9860568AAEC7}"/>
            </a:ext>
          </a:extLst>
        </xdr:cNvPr>
        <xdr:cNvSpPr/>
      </xdr:nvSpPr>
      <xdr:spPr>
        <a:xfrm>
          <a:off x="9398000" y="13991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66" name="【公営住宅】&#10;一人当たり面積該当値テキスト">
          <a:extLst>
            <a:ext uri="{FF2B5EF4-FFF2-40B4-BE49-F238E27FC236}">
              <a16:creationId xmlns:a16="http://schemas.microsoft.com/office/drawing/2014/main" id="{2F977109-143B-4F6A-8456-21CC2757F88F}"/>
            </a:ext>
          </a:extLst>
        </xdr:cNvPr>
        <xdr:cNvSpPr txBox="1"/>
      </xdr:nvSpPr>
      <xdr:spPr>
        <a:xfrm>
          <a:off x="9467850"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120269</xdr:rowOff>
    </xdr:from>
    <xdr:to>
      <xdr:col>50</xdr:col>
      <xdr:colOff>165100</xdr:colOff>
      <xdr:row>85</xdr:row>
      <xdr:rowOff>50419</xdr:rowOff>
    </xdr:to>
    <xdr:sp macro="" textlink="">
      <xdr:nvSpPr>
        <xdr:cNvPr id="367" name="楕円 366">
          <a:extLst>
            <a:ext uri="{FF2B5EF4-FFF2-40B4-BE49-F238E27FC236}">
              <a16:creationId xmlns:a16="http://schemas.microsoft.com/office/drawing/2014/main" id="{1969AB67-4D49-4BB6-8B54-F7E8360BF0F1}"/>
            </a:ext>
          </a:extLst>
        </xdr:cNvPr>
        <xdr:cNvSpPr/>
      </xdr:nvSpPr>
      <xdr:spPr>
        <a:xfrm>
          <a:off x="8636000" y="139950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171069</xdr:rowOff>
    </xdr:to>
    <xdr:cxnSp macro="">
      <xdr:nvCxnSpPr>
        <xdr:cNvPr id="368" name="直線コネクタ 367">
          <a:extLst>
            <a:ext uri="{FF2B5EF4-FFF2-40B4-BE49-F238E27FC236}">
              <a16:creationId xmlns:a16="http://schemas.microsoft.com/office/drawing/2014/main" id="{1852EF27-EAE5-41CD-A3A8-62D49751FA1A}"/>
            </a:ext>
          </a:extLst>
        </xdr:cNvPr>
        <xdr:cNvCxnSpPr/>
      </xdr:nvCxnSpPr>
      <xdr:spPr>
        <a:xfrm flipV="1">
          <a:off x="8686800" y="14042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122937</xdr:rowOff>
    </xdr:from>
    <xdr:to>
      <xdr:col>46</xdr:col>
      <xdr:colOff>38100</xdr:colOff>
      <xdr:row>85</xdr:row>
      <xdr:rowOff>53087</xdr:rowOff>
    </xdr:to>
    <xdr:sp macro="" textlink="">
      <xdr:nvSpPr>
        <xdr:cNvPr id="369" name="楕円 368">
          <a:extLst>
            <a:ext uri="{FF2B5EF4-FFF2-40B4-BE49-F238E27FC236}">
              <a16:creationId xmlns:a16="http://schemas.microsoft.com/office/drawing/2014/main" id="{3A97156D-C46F-4CAF-86F4-73AE6B435807}"/>
            </a:ext>
          </a:extLst>
        </xdr:cNvPr>
        <xdr:cNvSpPr/>
      </xdr:nvSpPr>
      <xdr:spPr>
        <a:xfrm>
          <a:off x="7842250" y="139976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171069</xdr:rowOff>
    </xdr:from>
    <xdr:to>
      <xdr:col>50</xdr:col>
      <xdr:colOff>114300</xdr:colOff>
      <xdr:row>85</xdr:row>
      <xdr:rowOff>2287</xdr:rowOff>
    </xdr:to>
    <xdr:cxnSp macro="">
      <xdr:nvCxnSpPr>
        <xdr:cNvPr id="370" name="直線コネクタ 369">
          <a:extLst>
            <a:ext uri="{FF2B5EF4-FFF2-40B4-BE49-F238E27FC236}">
              <a16:creationId xmlns:a16="http://schemas.microsoft.com/office/drawing/2014/main" id="{AB469099-DE40-439B-BD6B-AB84EC234F78}"/>
            </a:ext>
          </a:extLst>
        </xdr:cNvPr>
        <xdr:cNvCxnSpPr/>
      </xdr:nvCxnSpPr>
      <xdr:spPr>
        <a:xfrm flipV="1">
          <a:off x="7886700" y="14039469"/>
          <a:ext cx="8001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125603</xdr:rowOff>
    </xdr:from>
    <xdr:to>
      <xdr:col>41</xdr:col>
      <xdr:colOff>101600</xdr:colOff>
      <xdr:row>85</xdr:row>
      <xdr:rowOff>55753</xdr:rowOff>
    </xdr:to>
    <xdr:sp macro="" textlink="">
      <xdr:nvSpPr>
        <xdr:cNvPr id="371" name="楕円 370">
          <a:extLst>
            <a:ext uri="{FF2B5EF4-FFF2-40B4-BE49-F238E27FC236}">
              <a16:creationId xmlns:a16="http://schemas.microsoft.com/office/drawing/2014/main" id="{FBA0ECC3-E389-4380-AB75-3A45E25E0195}"/>
            </a:ext>
          </a:extLst>
        </xdr:cNvPr>
        <xdr:cNvSpPr/>
      </xdr:nvSpPr>
      <xdr:spPr>
        <a:xfrm>
          <a:off x="7029450" y="14000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2287</xdr:rowOff>
    </xdr:from>
    <xdr:to>
      <xdr:col>45</xdr:col>
      <xdr:colOff>177800</xdr:colOff>
      <xdr:row>85</xdr:row>
      <xdr:rowOff>4953</xdr:rowOff>
    </xdr:to>
    <xdr:cxnSp macro="">
      <xdr:nvCxnSpPr>
        <xdr:cNvPr id="372" name="直線コネクタ 371">
          <a:extLst>
            <a:ext uri="{FF2B5EF4-FFF2-40B4-BE49-F238E27FC236}">
              <a16:creationId xmlns:a16="http://schemas.microsoft.com/office/drawing/2014/main" id="{8CB72A98-E9EE-4EA5-AEC2-B671648EB2B2}"/>
            </a:ext>
          </a:extLst>
        </xdr:cNvPr>
        <xdr:cNvCxnSpPr/>
      </xdr:nvCxnSpPr>
      <xdr:spPr>
        <a:xfrm flipV="1">
          <a:off x="7080250" y="14042137"/>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125603</xdr:rowOff>
    </xdr:from>
    <xdr:to>
      <xdr:col>36</xdr:col>
      <xdr:colOff>165100</xdr:colOff>
      <xdr:row>85</xdr:row>
      <xdr:rowOff>55753</xdr:rowOff>
    </xdr:to>
    <xdr:sp macro="" textlink="">
      <xdr:nvSpPr>
        <xdr:cNvPr id="373" name="楕円 372">
          <a:extLst>
            <a:ext uri="{FF2B5EF4-FFF2-40B4-BE49-F238E27FC236}">
              <a16:creationId xmlns:a16="http://schemas.microsoft.com/office/drawing/2014/main" id="{F1C0A46D-7565-433D-8B0E-595404EC69C6}"/>
            </a:ext>
          </a:extLst>
        </xdr:cNvPr>
        <xdr:cNvSpPr/>
      </xdr:nvSpPr>
      <xdr:spPr>
        <a:xfrm>
          <a:off x="6235700" y="14000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xdr:rowOff>
    </xdr:from>
    <xdr:to>
      <xdr:col>41</xdr:col>
      <xdr:colOff>50800</xdr:colOff>
      <xdr:row>85</xdr:row>
      <xdr:rowOff>4953</xdr:rowOff>
    </xdr:to>
    <xdr:cxnSp macro="">
      <xdr:nvCxnSpPr>
        <xdr:cNvPr id="374" name="直線コネクタ 373">
          <a:extLst>
            <a:ext uri="{FF2B5EF4-FFF2-40B4-BE49-F238E27FC236}">
              <a16:creationId xmlns:a16="http://schemas.microsoft.com/office/drawing/2014/main" id="{56059C66-BA1B-40E3-A495-7EFF8B3F2CA5}"/>
            </a:ext>
          </a:extLst>
        </xdr:cNvPr>
        <xdr:cNvCxnSpPr/>
      </xdr:nvCxnSpPr>
      <xdr:spPr>
        <a:xfrm>
          <a:off x="6286500" y="1404480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C0A24CF9-848A-45BA-85FB-CCA141CAE565}"/>
            </a:ext>
          </a:extLst>
        </xdr:cNvPr>
        <xdr:cNvSpPr txBox="1"/>
      </xdr:nvSpPr>
      <xdr:spPr>
        <a:xfrm>
          <a:off x="8458277" y="137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3DD2219-E768-4673-A39E-5ED54EAF3672}"/>
            </a:ext>
          </a:extLst>
        </xdr:cNvPr>
        <xdr:cNvSpPr txBox="1"/>
      </xdr:nvSpPr>
      <xdr:spPr>
        <a:xfrm>
          <a:off x="7677227" y="1376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a:extLst>
            <a:ext uri="{FF2B5EF4-FFF2-40B4-BE49-F238E27FC236}">
              <a16:creationId xmlns:a16="http://schemas.microsoft.com/office/drawing/2014/main" id="{933064A8-3EB3-4EB1-BCCA-0C5C4F33B597}"/>
            </a:ext>
          </a:extLst>
        </xdr:cNvPr>
        <xdr:cNvSpPr txBox="1"/>
      </xdr:nvSpPr>
      <xdr:spPr>
        <a:xfrm>
          <a:off x="6864427" y="141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a:extLst>
            <a:ext uri="{FF2B5EF4-FFF2-40B4-BE49-F238E27FC236}">
              <a16:creationId xmlns:a16="http://schemas.microsoft.com/office/drawing/2014/main" id="{BBF437AD-1AC2-4EB6-805C-C9DD93A67AD7}"/>
            </a:ext>
          </a:extLst>
        </xdr:cNvPr>
        <xdr:cNvSpPr txBox="1"/>
      </xdr:nvSpPr>
      <xdr:spPr>
        <a:xfrm>
          <a:off x="6070677" y="141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41546</xdr:rowOff>
    </xdr:from>
    <xdr:ext cx="469744" cy="259045"/>
    <xdr:sp macro="" textlink="">
      <xdr:nvSpPr>
        <xdr:cNvPr id="379" name="n_1mainValue【公営住宅】&#10;一人当たり面積">
          <a:extLst>
            <a:ext uri="{FF2B5EF4-FFF2-40B4-BE49-F238E27FC236}">
              <a16:creationId xmlns:a16="http://schemas.microsoft.com/office/drawing/2014/main" id="{30A20D60-E933-45D4-9201-97CC7F4639DF}"/>
            </a:ext>
          </a:extLst>
        </xdr:cNvPr>
        <xdr:cNvSpPr txBox="1"/>
      </xdr:nvSpPr>
      <xdr:spPr>
        <a:xfrm>
          <a:off x="8458277" y="1408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44214</xdr:rowOff>
    </xdr:from>
    <xdr:ext cx="469744" cy="259045"/>
    <xdr:sp macro="" textlink="">
      <xdr:nvSpPr>
        <xdr:cNvPr id="380" name="n_2mainValue【公営住宅】&#10;一人当たり面積">
          <a:extLst>
            <a:ext uri="{FF2B5EF4-FFF2-40B4-BE49-F238E27FC236}">
              <a16:creationId xmlns:a16="http://schemas.microsoft.com/office/drawing/2014/main" id="{99D008A6-ED1B-4F1E-86E4-1A16BDA50264}"/>
            </a:ext>
          </a:extLst>
        </xdr:cNvPr>
        <xdr:cNvSpPr txBox="1"/>
      </xdr:nvSpPr>
      <xdr:spPr>
        <a:xfrm>
          <a:off x="76772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72280</xdr:rowOff>
    </xdr:from>
    <xdr:ext cx="469744" cy="259045"/>
    <xdr:sp macro="" textlink="">
      <xdr:nvSpPr>
        <xdr:cNvPr id="381" name="n_3mainValue【公営住宅】&#10;一人当たり面積">
          <a:extLst>
            <a:ext uri="{FF2B5EF4-FFF2-40B4-BE49-F238E27FC236}">
              <a16:creationId xmlns:a16="http://schemas.microsoft.com/office/drawing/2014/main" id="{5F1D65E3-2FC2-4F62-B242-E4501369DAD1}"/>
            </a:ext>
          </a:extLst>
        </xdr:cNvPr>
        <xdr:cNvSpPr txBox="1"/>
      </xdr:nvSpPr>
      <xdr:spPr>
        <a:xfrm>
          <a:off x="6864427" y="137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72280</xdr:rowOff>
    </xdr:from>
    <xdr:ext cx="469744" cy="259045"/>
    <xdr:sp macro="" textlink="">
      <xdr:nvSpPr>
        <xdr:cNvPr id="382" name="n_4mainValue【公営住宅】&#10;一人当たり面積">
          <a:extLst>
            <a:ext uri="{FF2B5EF4-FFF2-40B4-BE49-F238E27FC236}">
              <a16:creationId xmlns:a16="http://schemas.microsoft.com/office/drawing/2014/main" id="{04F2E027-D3FC-4E79-BAD1-522B48578F55}"/>
            </a:ext>
          </a:extLst>
        </xdr:cNvPr>
        <xdr:cNvSpPr txBox="1"/>
      </xdr:nvSpPr>
      <xdr:spPr>
        <a:xfrm>
          <a:off x="6070677" y="137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4DFB412-9B70-4054-9778-B001E1AEEDA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3855A68-CBBF-4D3D-8692-971B7C27B7E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6806B00-54C0-4168-AF2A-B5F344254ED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49F3E01-FD64-4032-A46A-16D1808E63E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907C22A-CE45-4E64-A9AF-7ECDD5207A3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58C43BE-C030-4737-8A8D-95AD23DDD2B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75B4BEC-5B82-4DC1-B428-312F116C735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2C73A72-81EC-4843-9866-FDD5AEA30794}"/>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F539A50-8AD4-4E71-AD6B-92748D73F2D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A98DCB9-90C0-43D5-A621-ACC4FDFBC3A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9B67798C-15E4-4264-878B-9DFCABFA52C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47863957-84BF-46B3-BFEB-077C579E1A9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803695F2-912B-482B-92D6-0B9E823D56E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9A1755D-666F-43B7-BB51-D03C6CFF101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715AAC7-19CE-492C-AD01-565D3241CD1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57AD8A2-EF0B-445E-8080-70A8F11206B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F5574B8-4F98-46A8-9348-2B75E608C56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920E9FB7-DC4A-4F59-9489-4323584E20C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96803A8-48F7-47EF-B0BD-49DE64CB0E9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1CEE978-C881-4E87-A1C7-93ED6A79BD7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E02E430-BDD9-4045-AEF9-4A39704AA5A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E9DD6AE-BBC3-444A-A3E4-45213AFB594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E50BF2C-E678-4D18-942B-393A20D396C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973E5C8-1B78-4D08-BBF1-DCFEE83462A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49D4DDF-3215-4C13-8BBB-02C875468E5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CA6D56A4-1033-4CE2-A434-279B4755E4A2}"/>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043B86B-3DF9-483A-9EA0-B50E148BE61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A7EB3B88-1400-4532-A85D-F5E621AEA7B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1F6449FE-ABBA-4A4B-BDF7-93F3018A668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A67C0EAD-19E4-463E-8049-214C7B9D94E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C1F22CAD-D257-4C0A-B01D-B081489A4FD5}"/>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8CD5CDC4-7A9E-488D-8350-D32C1792FB7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99965641-36FA-498D-921A-C7DBD67ECF6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FF0BBAE8-F6E4-4B18-A7D4-FFC36C49462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78EFC911-730C-4641-B260-511698CD1BC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D3C3F6D-96E0-4E8F-B4D0-BBCAAD9DF5F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9A7415C-B8C1-4666-AACB-2965F1DA670E}"/>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E0AFD30-37B4-45AB-BCF9-413B345F518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23E10330-8A5E-47F0-9282-BD5B01F066A4}"/>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1CD4E49-46E3-4212-9302-DD2AD6BD3C5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6AB2549-AA28-4D09-B392-48F57D18B44C}"/>
            </a:ext>
          </a:extLst>
        </xdr:cNvPr>
        <xdr:cNvCxnSpPr/>
      </xdr:nvCxnSpPr>
      <xdr:spPr>
        <a:xfrm flipV="1">
          <a:off x="14699614" y="550989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C3B212F6-35BF-4BAC-9F69-04AAA2A832AF}"/>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E5820D21-A851-4E44-8BBD-DE2668FE5295}"/>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A471ECD-F190-4D77-B9BD-898A9282C73C}"/>
            </a:ext>
          </a:extLst>
        </xdr:cNvPr>
        <xdr:cNvSpPr txBox="1"/>
      </xdr:nvSpPr>
      <xdr:spPr>
        <a:xfrm>
          <a:off x="14738350" y="52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C3B7D407-5F93-4F99-8C32-B743A73A4B5E}"/>
            </a:ext>
          </a:extLst>
        </xdr:cNvPr>
        <xdr:cNvCxnSpPr/>
      </xdr:nvCxnSpPr>
      <xdr:spPr>
        <a:xfrm>
          <a:off x="14611350" y="5509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C0EEE39-3DA3-4A0B-BA07-ED7BFAD98B48}"/>
            </a:ext>
          </a:extLst>
        </xdr:cNvPr>
        <xdr:cNvSpPr txBox="1"/>
      </xdr:nvSpPr>
      <xdr:spPr>
        <a:xfrm>
          <a:off x="14738350" y="5952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CD33B1D8-9E5B-4E70-8812-DEF5CFF1A05F}"/>
            </a:ext>
          </a:extLst>
        </xdr:cNvPr>
        <xdr:cNvSpPr/>
      </xdr:nvSpPr>
      <xdr:spPr>
        <a:xfrm>
          <a:off x="14649450" y="6101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D7971D94-B00C-4489-9B87-AEFE6BB15347}"/>
            </a:ext>
          </a:extLst>
        </xdr:cNvPr>
        <xdr:cNvSpPr/>
      </xdr:nvSpPr>
      <xdr:spPr>
        <a:xfrm>
          <a:off x="13887450" y="607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50DD1D69-CCEB-4DD8-BB1D-EC3BB7A04AB6}"/>
            </a:ext>
          </a:extLst>
        </xdr:cNvPr>
        <xdr:cNvSpPr/>
      </xdr:nvSpPr>
      <xdr:spPr>
        <a:xfrm>
          <a:off x="13093700" y="6064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32" name="フローチャート: 判断 431">
          <a:extLst>
            <a:ext uri="{FF2B5EF4-FFF2-40B4-BE49-F238E27FC236}">
              <a16:creationId xmlns:a16="http://schemas.microsoft.com/office/drawing/2014/main" id="{AB0B25FE-19F8-4F4E-A8EF-5477A076FF9B}"/>
            </a:ext>
          </a:extLst>
        </xdr:cNvPr>
        <xdr:cNvSpPr/>
      </xdr:nvSpPr>
      <xdr:spPr>
        <a:xfrm>
          <a:off x="12299950" y="6207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33" name="フローチャート: 判断 432">
          <a:extLst>
            <a:ext uri="{FF2B5EF4-FFF2-40B4-BE49-F238E27FC236}">
              <a16:creationId xmlns:a16="http://schemas.microsoft.com/office/drawing/2014/main" id="{BA3CB894-2A0D-4AEB-8D5D-590E3DE694EB}"/>
            </a:ext>
          </a:extLst>
        </xdr:cNvPr>
        <xdr:cNvSpPr/>
      </xdr:nvSpPr>
      <xdr:spPr>
        <a:xfrm>
          <a:off x="1148715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920DEF9-3A87-42BF-9E68-900CA075051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6BEE39D-FE22-4D95-ACA0-472EBF90F7E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7C09EE2-D462-4C70-8B9E-2694C8F4F04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BDF92D5-DF88-42E6-A621-767E20BC806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A76990A-1C3D-467B-B610-CBDA83EBE842}"/>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39" name="楕円 438">
          <a:extLst>
            <a:ext uri="{FF2B5EF4-FFF2-40B4-BE49-F238E27FC236}">
              <a16:creationId xmlns:a16="http://schemas.microsoft.com/office/drawing/2014/main" id="{E984150E-CC35-4CC5-8BF6-754685DC03EC}"/>
            </a:ext>
          </a:extLst>
        </xdr:cNvPr>
        <xdr:cNvSpPr/>
      </xdr:nvSpPr>
      <xdr:spPr>
        <a:xfrm>
          <a:off x="14649450" y="6134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B67CA84-8401-44C4-841D-E90781963F2B}"/>
            </a:ext>
          </a:extLst>
        </xdr:cNvPr>
        <xdr:cNvSpPr txBox="1"/>
      </xdr:nvSpPr>
      <xdr:spPr>
        <a:xfrm>
          <a:off x="14738350"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441" name="楕円 440">
          <a:extLst>
            <a:ext uri="{FF2B5EF4-FFF2-40B4-BE49-F238E27FC236}">
              <a16:creationId xmlns:a16="http://schemas.microsoft.com/office/drawing/2014/main" id="{CA8F83FD-F24B-4D64-9126-03EB046F6B61}"/>
            </a:ext>
          </a:extLst>
        </xdr:cNvPr>
        <xdr:cNvSpPr/>
      </xdr:nvSpPr>
      <xdr:spPr>
        <a:xfrm>
          <a:off x="13887450" y="6114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70485</xdr:rowOff>
    </xdr:to>
    <xdr:cxnSp macro="">
      <xdr:nvCxnSpPr>
        <xdr:cNvPr id="442" name="直線コネクタ 441">
          <a:extLst>
            <a:ext uri="{FF2B5EF4-FFF2-40B4-BE49-F238E27FC236}">
              <a16:creationId xmlns:a16="http://schemas.microsoft.com/office/drawing/2014/main" id="{CD906E2F-C7B3-42E3-9F3E-EB972228D161}"/>
            </a:ext>
          </a:extLst>
        </xdr:cNvPr>
        <xdr:cNvCxnSpPr/>
      </xdr:nvCxnSpPr>
      <xdr:spPr>
        <a:xfrm>
          <a:off x="13938250" y="615886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443" name="楕円 442">
          <a:extLst>
            <a:ext uri="{FF2B5EF4-FFF2-40B4-BE49-F238E27FC236}">
              <a16:creationId xmlns:a16="http://schemas.microsoft.com/office/drawing/2014/main" id="{C7924D51-FD4E-40F8-B515-26F777EF36BE}"/>
            </a:ext>
          </a:extLst>
        </xdr:cNvPr>
        <xdr:cNvSpPr/>
      </xdr:nvSpPr>
      <xdr:spPr>
        <a:xfrm>
          <a:off x="13093700" y="6045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43815</xdr:rowOff>
    </xdr:to>
    <xdr:cxnSp macro="">
      <xdr:nvCxnSpPr>
        <xdr:cNvPr id="444" name="直線コネクタ 443">
          <a:extLst>
            <a:ext uri="{FF2B5EF4-FFF2-40B4-BE49-F238E27FC236}">
              <a16:creationId xmlns:a16="http://schemas.microsoft.com/office/drawing/2014/main" id="{FD41B494-19F9-42D9-8383-8AE48A9149C5}"/>
            </a:ext>
          </a:extLst>
        </xdr:cNvPr>
        <xdr:cNvCxnSpPr/>
      </xdr:nvCxnSpPr>
      <xdr:spPr>
        <a:xfrm>
          <a:off x="13144500" y="6096635"/>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45" name="楕円 444">
          <a:extLst>
            <a:ext uri="{FF2B5EF4-FFF2-40B4-BE49-F238E27FC236}">
              <a16:creationId xmlns:a16="http://schemas.microsoft.com/office/drawing/2014/main" id="{5A55C809-3F1E-4DB7-9081-934D4B640453}"/>
            </a:ext>
          </a:extLst>
        </xdr:cNvPr>
        <xdr:cNvSpPr/>
      </xdr:nvSpPr>
      <xdr:spPr>
        <a:xfrm>
          <a:off x="12299950" y="5984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146685</xdr:rowOff>
    </xdr:to>
    <xdr:cxnSp macro="">
      <xdr:nvCxnSpPr>
        <xdr:cNvPr id="446" name="直線コネクタ 445">
          <a:extLst>
            <a:ext uri="{FF2B5EF4-FFF2-40B4-BE49-F238E27FC236}">
              <a16:creationId xmlns:a16="http://schemas.microsoft.com/office/drawing/2014/main" id="{90067E2C-0DE9-42D6-BEAD-6807C197AF69}"/>
            </a:ext>
          </a:extLst>
        </xdr:cNvPr>
        <xdr:cNvCxnSpPr/>
      </xdr:nvCxnSpPr>
      <xdr:spPr>
        <a:xfrm>
          <a:off x="12344400" y="6035675"/>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xdr:rowOff>
    </xdr:from>
    <xdr:to>
      <xdr:col>67</xdr:col>
      <xdr:colOff>101600</xdr:colOff>
      <xdr:row>36</xdr:row>
      <xdr:rowOff>107950</xdr:rowOff>
    </xdr:to>
    <xdr:sp macro="" textlink="">
      <xdr:nvSpPr>
        <xdr:cNvPr id="447" name="楕円 446">
          <a:extLst>
            <a:ext uri="{FF2B5EF4-FFF2-40B4-BE49-F238E27FC236}">
              <a16:creationId xmlns:a16="http://schemas.microsoft.com/office/drawing/2014/main" id="{6B047DB9-D738-4EFD-A93B-C8AF64ADEA8D}"/>
            </a:ext>
          </a:extLst>
        </xdr:cNvPr>
        <xdr:cNvSpPr/>
      </xdr:nvSpPr>
      <xdr:spPr>
        <a:xfrm>
          <a:off x="1148715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57150</xdr:rowOff>
    </xdr:from>
    <xdr:to>
      <xdr:col>71</xdr:col>
      <xdr:colOff>177800</xdr:colOff>
      <xdr:row>36</xdr:row>
      <xdr:rowOff>85725</xdr:rowOff>
    </xdr:to>
    <xdr:cxnSp macro="">
      <xdr:nvCxnSpPr>
        <xdr:cNvPr id="448" name="直線コネクタ 447">
          <a:extLst>
            <a:ext uri="{FF2B5EF4-FFF2-40B4-BE49-F238E27FC236}">
              <a16:creationId xmlns:a16="http://schemas.microsoft.com/office/drawing/2014/main" id="{418616C3-CD50-4057-B812-D0D155C51AF2}"/>
            </a:ext>
          </a:extLst>
        </xdr:cNvPr>
        <xdr:cNvCxnSpPr/>
      </xdr:nvCxnSpPr>
      <xdr:spPr>
        <a:xfrm>
          <a:off x="11537950" y="600710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8182D91B-1721-4B9F-B3B3-5D72FD8F911A}"/>
            </a:ext>
          </a:extLst>
        </xdr:cNvPr>
        <xdr:cNvSpPr txBox="1"/>
      </xdr:nvSpPr>
      <xdr:spPr>
        <a:xfrm>
          <a:off x="137420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45E36093-801C-42F3-8C80-A2A28C570DA3}"/>
            </a:ext>
          </a:extLst>
        </xdr:cNvPr>
        <xdr:cNvSpPr txBox="1"/>
      </xdr:nvSpPr>
      <xdr:spPr>
        <a:xfrm>
          <a:off x="1296099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A685F0EB-7619-421F-A821-72FD2B764E76}"/>
            </a:ext>
          </a:extLst>
        </xdr:cNvPr>
        <xdr:cNvSpPr txBox="1"/>
      </xdr:nvSpPr>
      <xdr:spPr>
        <a:xfrm>
          <a:off x="1216724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E23B5E4C-A9B9-4ADC-9738-E3A57BFA4D88}"/>
            </a:ext>
          </a:extLst>
        </xdr:cNvPr>
        <xdr:cNvSpPr txBox="1"/>
      </xdr:nvSpPr>
      <xdr:spPr>
        <a:xfrm>
          <a:off x="113544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85742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205C56B6-0564-47E4-AD3C-2250D2D0E686}"/>
            </a:ext>
          </a:extLst>
        </xdr:cNvPr>
        <xdr:cNvSpPr txBox="1"/>
      </xdr:nvSpPr>
      <xdr:spPr>
        <a:xfrm>
          <a:off x="137420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42562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68681843-0BE0-4796-B3A2-D94694B73ECD}"/>
            </a:ext>
          </a:extLst>
        </xdr:cNvPr>
        <xdr:cNvSpPr txBox="1"/>
      </xdr:nvSpPr>
      <xdr:spPr>
        <a:xfrm>
          <a:off x="12960994"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E81EA8CD-B1F7-4133-A66E-85966C64903A}"/>
            </a:ext>
          </a:extLst>
        </xdr:cNvPr>
        <xdr:cNvSpPr txBox="1"/>
      </xdr:nvSpPr>
      <xdr:spPr>
        <a:xfrm>
          <a:off x="121672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124477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177AEA8-6732-43D9-A556-02E3951A0165}"/>
            </a:ext>
          </a:extLst>
        </xdr:cNvPr>
        <xdr:cNvSpPr txBox="1"/>
      </xdr:nvSpPr>
      <xdr:spPr>
        <a:xfrm>
          <a:off x="113544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A1052CA-C8B5-4382-82FD-279CDA9D855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B1EBD8F-5870-44A4-AD11-AAE2B784F6B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BF5FC7C-C1FE-4AE5-98EB-F4E8AE63AE5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3780A5DA-9E80-4F48-9F7A-6968F71A3C3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DB7B6D9D-6834-4D16-A6E8-36E65881ACB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A35DCE0-9907-4A68-9E25-864E28D9989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43042E47-72F8-485A-929C-8D19054D9E9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12B46C9-B83A-4E2A-86CD-72F5EC9FB7A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64BAFB3B-1E7A-4D79-A575-7FA2AB383AE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7C457D6-1E28-4894-BF4C-666E8707C6D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3E988882-9D32-48B8-9DB8-7C63CD7ED26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87D01A31-9CDA-44CF-AE64-BA87FE0C3B31}"/>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1538937D-30E5-4341-8557-583AFA4EC0CD}"/>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E4351615-7EF4-47D9-BC39-71F0C5C68BA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697264F5-C012-4290-B7B9-6FDBAE2F019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7B4AC360-48C9-459C-80B2-0173152C2CDB}"/>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61ADB5FF-3CEA-4745-8C4E-93CD4D0CF5D6}"/>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255F0F87-1DF5-48E5-AF72-BB5DF5DA5B5B}"/>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50CD167-14EC-46BA-AD0C-BF70D6088193}"/>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23F35FE0-4E9F-48B9-AAB0-3B23A7C1ABF5}"/>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48D020F-7C30-4B33-A10B-A7A6201B44A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B92B38F-D04F-44A3-BA26-C9F9F7E463C5}"/>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C934F317-9E0A-492B-B533-9C41ABF75C8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AABF984F-9DB9-4FFD-86A1-EC716BAEDCEA}"/>
            </a:ext>
          </a:extLst>
        </xdr:cNvPr>
        <xdr:cNvCxnSpPr/>
      </xdr:nvCxnSpPr>
      <xdr:spPr>
        <a:xfrm flipV="1">
          <a:off x="19951064" y="575500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3D26549-B7CC-4EC0-968C-7FA362EEE1E0}"/>
            </a:ext>
          </a:extLst>
        </xdr:cNvPr>
        <xdr:cNvSpPr txBox="1"/>
      </xdr:nvSpPr>
      <xdr:spPr>
        <a:xfrm>
          <a:off x="19989800" y="69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319EA164-374A-43BD-9909-3C0C5BDA0489}"/>
            </a:ext>
          </a:extLst>
        </xdr:cNvPr>
        <xdr:cNvCxnSpPr/>
      </xdr:nvCxnSpPr>
      <xdr:spPr>
        <a:xfrm>
          <a:off x="19881850" y="695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BA28665-88CC-4153-BA4A-1EED1FCDEE70}"/>
            </a:ext>
          </a:extLst>
        </xdr:cNvPr>
        <xdr:cNvSpPr txBox="1"/>
      </xdr:nvSpPr>
      <xdr:spPr>
        <a:xfrm>
          <a:off x="19989800" y="55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BE1E54C2-6DE6-4052-8C43-F09989332B95}"/>
            </a:ext>
          </a:extLst>
        </xdr:cNvPr>
        <xdr:cNvCxnSpPr/>
      </xdr:nvCxnSpPr>
      <xdr:spPr>
        <a:xfrm>
          <a:off x="19881850" y="5755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B2C14C9E-FE75-4E91-A70D-0C319D3CF645}"/>
            </a:ext>
          </a:extLst>
        </xdr:cNvPr>
        <xdr:cNvSpPr txBox="1"/>
      </xdr:nvSpPr>
      <xdr:spPr>
        <a:xfrm>
          <a:off x="199898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1769061B-BF8B-4689-BA99-4621A3860C3A}"/>
            </a:ext>
          </a:extLst>
        </xdr:cNvPr>
        <xdr:cNvSpPr/>
      </xdr:nvSpPr>
      <xdr:spPr>
        <a:xfrm>
          <a:off x="19900900" y="6562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9C6CEA0A-5961-4744-9050-75E74D12C44B}"/>
            </a:ext>
          </a:extLst>
        </xdr:cNvPr>
        <xdr:cNvSpPr/>
      </xdr:nvSpPr>
      <xdr:spPr>
        <a:xfrm>
          <a:off x="19157950" y="6571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39F5CDD6-9070-4A7F-B24E-3B92AA860328}"/>
            </a:ext>
          </a:extLst>
        </xdr:cNvPr>
        <xdr:cNvSpPr/>
      </xdr:nvSpPr>
      <xdr:spPr>
        <a:xfrm>
          <a:off x="18345150" y="6592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89" name="フローチャート: 判断 488">
          <a:extLst>
            <a:ext uri="{FF2B5EF4-FFF2-40B4-BE49-F238E27FC236}">
              <a16:creationId xmlns:a16="http://schemas.microsoft.com/office/drawing/2014/main" id="{4D05C9BB-4324-4ABC-9943-EECAE34B2075}"/>
            </a:ext>
          </a:extLst>
        </xdr:cNvPr>
        <xdr:cNvSpPr/>
      </xdr:nvSpPr>
      <xdr:spPr>
        <a:xfrm>
          <a:off x="175514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90" name="フローチャート: 判断 489">
          <a:extLst>
            <a:ext uri="{FF2B5EF4-FFF2-40B4-BE49-F238E27FC236}">
              <a16:creationId xmlns:a16="http://schemas.microsoft.com/office/drawing/2014/main" id="{CCCB8829-6C8D-4860-9F7D-0204E71F3203}"/>
            </a:ext>
          </a:extLst>
        </xdr:cNvPr>
        <xdr:cNvSpPr/>
      </xdr:nvSpPr>
      <xdr:spPr>
        <a:xfrm>
          <a:off x="16757650" y="6652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F186D4E-5C12-4BFE-9F50-74666F68EF3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7A11DD6-B069-414B-AE96-8ACAC015A9D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1B02972-9EFC-4F4A-88E6-4F64A4AAE5A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F85AB96-69EA-4B3E-BCEB-899063378C7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851C638-9ADE-4970-B6AF-CB86CCAAD27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156845</xdr:rowOff>
    </xdr:from>
    <xdr:to>
      <xdr:col>116</xdr:col>
      <xdr:colOff>114300</xdr:colOff>
      <xdr:row>39</xdr:row>
      <xdr:rowOff>86995</xdr:rowOff>
    </xdr:to>
    <xdr:sp macro="" textlink="">
      <xdr:nvSpPr>
        <xdr:cNvPr id="496" name="楕円 495">
          <a:extLst>
            <a:ext uri="{FF2B5EF4-FFF2-40B4-BE49-F238E27FC236}">
              <a16:creationId xmlns:a16="http://schemas.microsoft.com/office/drawing/2014/main" id="{DD597663-74ED-4C73-892C-255FA851307D}"/>
            </a:ext>
          </a:extLst>
        </xdr:cNvPr>
        <xdr:cNvSpPr/>
      </xdr:nvSpPr>
      <xdr:spPr>
        <a:xfrm>
          <a:off x="1990090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8272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586AE1B-4355-4D12-957D-488BA5F1B83A}"/>
            </a:ext>
          </a:extLst>
        </xdr:cNvPr>
        <xdr:cNvSpPr txBox="1"/>
      </xdr:nvSpPr>
      <xdr:spPr>
        <a:xfrm>
          <a:off x="19989800"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498" name="楕円 497">
          <a:extLst>
            <a:ext uri="{FF2B5EF4-FFF2-40B4-BE49-F238E27FC236}">
              <a16:creationId xmlns:a16="http://schemas.microsoft.com/office/drawing/2014/main" id="{7CB251DE-6A9C-4FD1-BB11-DA589D279D46}"/>
            </a:ext>
          </a:extLst>
        </xdr:cNvPr>
        <xdr:cNvSpPr/>
      </xdr:nvSpPr>
      <xdr:spPr>
        <a:xfrm>
          <a:off x="19157950" y="6444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36195</xdr:rowOff>
    </xdr:from>
    <xdr:to>
      <xdr:col>116</xdr:col>
      <xdr:colOff>63500</xdr:colOff>
      <xdr:row>39</xdr:row>
      <xdr:rowOff>43815</xdr:rowOff>
    </xdr:to>
    <xdr:cxnSp macro="">
      <xdr:nvCxnSpPr>
        <xdr:cNvPr id="499" name="直線コネクタ 498">
          <a:extLst>
            <a:ext uri="{FF2B5EF4-FFF2-40B4-BE49-F238E27FC236}">
              <a16:creationId xmlns:a16="http://schemas.microsoft.com/office/drawing/2014/main" id="{7501E5B3-CDA7-4594-B3A2-A975CA8775A7}"/>
            </a:ext>
          </a:extLst>
        </xdr:cNvPr>
        <xdr:cNvCxnSpPr/>
      </xdr:nvCxnSpPr>
      <xdr:spPr>
        <a:xfrm flipV="1">
          <a:off x="19202400" y="6481445"/>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xdr:rowOff>
    </xdr:from>
    <xdr:to>
      <xdr:col>107</xdr:col>
      <xdr:colOff>101600</xdr:colOff>
      <xdr:row>39</xdr:row>
      <xdr:rowOff>102235</xdr:rowOff>
    </xdr:to>
    <xdr:sp macro="" textlink="">
      <xdr:nvSpPr>
        <xdr:cNvPr id="500" name="楕円 499">
          <a:extLst>
            <a:ext uri="{FF2B5EF4-FFF2-40B4-BE49-F238E27FC236}">
              <a16:creationId xmlns:a16="http://schemas.microsoft.com/office/drawing/2014/main" id="{5FC723DD-2F61-485C-BD51-5DEF26C26182}"/>
            </a:ext>
          </a:extLst>
        </xdr:cNvPr>
        <xdr:cNvSpPr/>
      </xdr:nvSpPr>
      <xdr:spPr>
        <a:xfrm>
          <a:off x="1834515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51435</xdr:rowOff>
    </xdr:to>
    <xdr:cxnSp macro="">
      <xdr:nvCxnSpPr>
        <xdr:cNvPr id="501" name="直線コネクタ 500">
          <a:extLst>
            <a:ext uri="{FF2B5EF4-FFF2-40B4-BE49-F238E27FC236}">
              <a16:creationId xmlns:a16="http://schemas.microsoft.com/office/drawing/2014/main" id="{8C641F7D-E72D-4594-9AB3-5E209164A7B2}"/>
            </a:ext>
          </a:extLst>
        </xdr:cNvPr>
        <xdr:cNvCxnSpPr/>
      </xdr:nvCxnSpPr>
      <xdr:spPr>
        <a:xfrm flipV="1">
          <a:off x="18395950" y="648906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xdr:rowOff>
    </xdr:from>
    <xdr:to>
      <xdr:col>102</xdr:col>
      <xdr:colOff>165100</xdr:colOff>
      <xdr:row>39</xdr:row>
      <xdr:rowOff>109855</xdr:rowOff>
    </xdr:to>
    <xdr:sp macro="" textlink="">
      <xdr:nvSpPr>
        <xdr:cNvPr id="502" name="楕円 501">
          <a:extLst>
            <a:ext uri="{FF2B5EF4-FFF2-40B4-BE49-F238E27FC236}">
              <a16:creationId xmlns:a16="http://schemas.microsoft.com/office/drawing/2014/main" id="{48EFA98F-0519-4553-A740-0EB0A6DD09A3}"/>
            </a:ext>
          </a:extLst>
        </xdr:cNvPr>
        <xdr:cNvSpPr/>
      </xdr:nvSpPr>
      <xdr:spPr>
        <a:xfrm>
          <a:off x="175514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51435</xdr:rowOff>
    </xdr:from>
    <xdr:to>
      <xdr:col>107</xdr:col>
      <xdr:colOff>50800</xdr:colOff>
      <xdr:row>39</xdr:row>
      <xdr:rowOff>59055</xdr:rowOff>
    </xdr:to>
    <xdr:cxnSp macro="">
      <xdr:nvCxnSpPr>
        <xdr:cNvPr id="503" name="直線コネクタ 502">
          <a:extLst>
            <a:ext uri="{FF2B5EF4-FFF2-40B4-BE49-F238E27FC236}">
              <a16:creationId xmlns:a16="http://schemas.microsoft.com/office/drawing/2014/main" id="{EDDC779A-EA07-4990-A8F6-644189D925D0}"/>
            </a:ext>
          </a:extLst>
        </xdr:cNvPr>
        <xdr:cNvCxnSpPr/>
      </xdr:nvCxnSpPr>
      <xdr:spPr>
        <a:xfrm flipV="1">
          <a:off x="17602200" y="6496685"/>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04" name="楕円 503">
          <a:extLst>
            <a:ext uri="{FF2B5EF4-FFF2-40B4-BE49-F238E27FC236}">
              <a16:creationId xmlns:a16="http://schemas.microsoft.com/office/drawing/2014/main" id="{ECABBB71-E5FD-4AB6-ABD5-905C70588F56}"/>
            </a:ext>
          </a:extLst>
        </xdr:cNvPr>
        <xdr:cNvSpPr/>
      </xdr:nvSpPr>
      <xdr:spPr>
        <a:xfrm>
          <a:off x="16757650" y="645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59055</xdr:rowOff>
    </xdr:from>
    <xdr:to>
      <xdr:col>102</xdr:col>
      <xdr:colOff>114300</xdr:colOff>
      <xdr:row>39</xdr:row>
      <xdr:rowOff>64770</xdr:rowOff>
    </xdr:to>
    <xdr:cxnSp macro="">
      <xdr:nvCxnSpPr>
        <xdr:cNvPr id="505" name="直線コネクタ 504">
          <a:extLst>
            <a:ext uri="{FF2B5EF4-FFF2-40B4-BE49-F238E27FC236}">
              <a16:creationId xmlns:a16="http://schemas.microsoft.com/office/drawing/2014/main" id="{BC3244AF-446E-45E0-BD9E-AF618600F632}"/>
            </a:ext>
          </a:extLst>
        </xdr:cNvPr>
        <xdr:cNvCxnSpPr/>
      </xdr:nvCxnSpPr>
      <xdr:spPr>
        <a:xfrm flipV="1">
          <a:off x="16802100" y="650430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3F8FB41-9D47-4EBB-8057-7F096D31DE46}"/>
            </a:ext>
          </a:extLst>
        </xdr:cNvPr>
        <xdr:cNvSpPr txBox="1"/>
      </xdr:nvSpPr>
      <xdr:spPr>
        <a:xfrm>
          <a:off x="18980227" y="66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7DA02A34-F34A-4F1D-B466-1EAAD5E46E4A}"/>
            </a:ext>
          </a:extLst>
        </xdr:cNvPr>
        <xdr:cNvSpPr txBox="1"/>
      </xdr:nvSpPr>
      <xdr:spPr>
        <a:xfrm>
          <a:off x="181801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016524D-D33F-45E3-97E4-E3EC0068B0FB}"/>
            </a:ext>
          </a:extLst>
        </xdr:cNvPr>
        <xdr:cNvSpPr txBox="1"/>
      </xdr:nvSpPr>
      <xdr:spPr>
        <a:xfrm>
          <a:off x="1738637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E0167C29-6BC9-42C6-A8FA-D3DDECD0F448}"/>
            </a:ext>
          </a:extLst>
        </xdr:cNvPr>
        <xdr:cNvSpPr txBox="1"/>
      </xdr:nvSpPr>
      <xdr:spPr>
        <a:xfrm>
          <a:off x="165926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111142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5FABF843-BB6E-4D6D-8069-4053B1302F2B}"/>
            </a:ext>
          </a:extLst>
        </xdr:cNvPr>
        <xdr:cNvSpPr txBox="1"/>
      </xdr:nvSpPr>
      <xdr:spPr>
        <a:xfrm>
          <a:off x="189802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118762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EAAE37C5-FF10-42F2-85FE-DDA42153D867}"/>
            </a:ext>
          </a:extLst>
        </xdr:cNvPr>
        <xdr:cNvSpPr txBox="1"/>
      </xdr:nvSpPr>
      <xdr:spPr>
        <a:xfrm>
          <a:off x="18180127"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126382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AC9CBD10-9D07-416D-AA41-E0949B0A57BB}"/>
            </a:ext>
          </a:extLst>
        </xdr:cNvPr>
        <xdr:cNvSpPr txBox="1"/>
      </xdr:nvSpPr>
      <xdr:spPr>
        <a:xfrm>
          <a:off x="1738637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3206156A-CDE9-4879-86C7-62BD000F063B}"/>
            </a:ext>
          </a:extLst>
        </xdr:cNvPr>
        <xdr:cNvSpPr txBox="1"/>
      </xdr:nvSpPr>
      <xdr:spPr>
        <a:xfrm>
          <a:off x="165926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B78048F9-359B-483B-AD88-EE40377F1A4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D53A41D-4CE0-4645-9A86-B48ECD5B571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BB5773B8-B78E-4F37-A2FB-AFDF22F018F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CB3155EE-B08B-436A-AE12-F51895DC7B2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FD487BEA-9931-4D4A-9FC0-9CA5D34523D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E3E3687-9F02-4FF8-96CA-F8982259311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E8ABA9D9-B6AA-49F8-AD4B-73352F6B470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29A2C45-D5D0-4571-B0EE-F2C8EEB4759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90C0B847-BE8F-46BD-90A0-122F85DE936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DA4196FA-39AC-4687-A31C-ABC64AA3967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A9783D1-F621-4BD7-9E4D-65BDE48DC97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B2613251-3122-47FB-ACA9-B5E99F12DFA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F44FFB0C-A510-43A8-8B1C-839E1D824B5B}"/>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EA6E347D-F918-401B-A46E-DF19625CEF16}"/>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C66D20C6-F7F1-4090-9F8C-65128AC722C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AEA49A2A-17F3-4339-8243-FA43C74EA4D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260210F5-14AE-4D19-9E42-D5D3CFF1D219}"/>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4CF3F27B-6F5C-487F-BCDE-A67C43DACD9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1726A12-49AD-4CB7-A0C5-7781C49EB04B}"/>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9ED5A2D2-8B52-4C49-A157-5EEFF525C2B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88B9BDE-996E-481A-BA5E-6FCF6A48A667}"/>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C243815E-06B2-40AC-8C28-52122B4513E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EB91B845-AF16-4B62-9AD5-32B779159C23}"/>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E75F1BA6-49A0-40EE-A393-02C3623D3EB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C5E74BA1-577F-44F5-A3BF-26230592109C}"/>
            </a:ext>
          </a:extLst>
        </xdr:cNvPr>
        <xdr:cNvCxnSpPr/>
      </xdr:nvCxnSpPr>
      <xdr:spPr>
        <a:xfrm flipV="1">
          <a:off x="14699614" y="9371965"/>
          <a:ext cx="0" cy="104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8BBE806C-325E-4E8A-9E3E-E60029ABF1C1}"/>
            </a:ext>
          </a:extLst>
        </xdr:cNvPr>
        <xdr:cNvSpPr txBox="1"/>
      </xdr:nvSpPr>
      <xdr:spPr>
        <a:xfrm>
          <a:off x="1473835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AC178E80-7153-45CE-BCCE-94D6F0369AD2}"/>
            </a:ext>
          </a:extLst>
        </xdr:cNvPr>
        <xdr:cNvCxnSpPr/>
      </xdr:nvCxnSpPr>
      <xdr:spPr>
        <a:xfrm>
          <a:off x="14611350" y="10415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849F8978-61B7-4277-BDAC-C808F48F3504}"/>
            </a:ext>
          </a:extLst>
        </xdr:cNvPr>
        <xdr:cNvSpPr txBox="1"/>
      </xdr:nvSpPr>
      <xdr:spPr>
        <a:xfrm>
          <a:off x="1473835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E862229A-FD6E-440E-B5FB-55D5EE8B5A5F}"/>
            </a:ext>
          </a:extLst>
        </xdr:cNvPr>
        <xdr:cNvCxnSpPr/>
      </xdr:nvCxnSpPr>
      <xdr:spPr>
        <a:xfrm>
          <a:off x="14611350" y="9371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D2B39DF8-C9E3-45EC-9A41-21F21BC1DB50}"/>
            </a:ext>
          </a:extLst>
        </xdr:cNvPr>
        <xdr:cNvSpPr txBox="1"/>
      </xdr:nvSpPr>
      <xdr:spPr>
        <a:xfrm>
          <a:off x="14738350" y="982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A4E0A44D-AAFE-4E0A-BFC0-8ABDCAB082A6}"/>
            </a:ext>
          </a:extLst>
        </xdr:cNvPr>
        <xdr:cNvSpPr/>
      </xdr:nvSpPr>
      <xdr:spPr>
        <a:xfrm>
          <a:off x="14649450" y="99663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CE31C615-B4C0-4569-825B-BC9B2DAEB478}"/>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B08A0C7C-6DA2-41FC-B058-466D1AC47EBD}"/>
            </a:ext>
          </a:extLst>
        </xdr:cNvPr>
        <xdr:cNvSpPr/>
      </xdr:nvSpPr>
      <xdr:spPr>
        <a:xfrm>
          <a:off x="1309370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フローチャート: 判断 546">
          <a:extLst>
            <a:ext uri="{FF2B5EF4-FFF2-40B4-BE49-F238E27FC236}">
              <a16:creationId xmlns:a16="http://schemas.microsoft.com/office/drawing/2014/main" id="{3A118564-DF11-4E35-B698-94601EFF178A}"/>
            </a:ext>
          </a:extLst>
        </xdr:cNvPr>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フローチャート: 判断 547">
          <a:extLst>
            <a:ext uri="{FF2B5EF4-FFF2-40B4-BE49-F238E27FC236}">
              <a16:creationId xmlns:a16="http://schemas.microsoft.com/office/drawing/2014/main" id="{40950F17-0ECC-4CFA-AA52-4D00124FD032}"/>
            </a:ext>
          </a:extLst>
        </xdr:cNvPr>
        <xdr:cNvSpPr/>
      </xdr:nvSpPr>
      <xdr:spPr>
        <a:xfrm>
          <a:off x="1148715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6EBE689-3779-4FDB-BD23-678AAA8A409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1BEF7BA-42B7-4F20-8277-1507BB7FF36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D920C03-F241-408F-A149-2F3F8ACB0E6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A8B34BC-2BEA-492C-BF02-06F13E189EC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0366775-4861-4837-A106-123EB443116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4" name="楕円 553">
          <a:extLst>
            <a:ext uri="{FF2B5EF4-FFF2-40B4-BE49-F238E27FC236}">
              <a16:creationId xmlns:a16="http://schemas.microsoft.com/office/drawing/2014/main" id="{A556D154-DD04-4BFC-96F2-77459710E1F5}"/>
            </a:ext>
          </a:extLst>
        </xdr:cNvPr>
        <xdr:cNvSpPr/>
      </xdr:nvSpPr>
      <xdr:spPr>
        <a:xfrm>
          <a:off x="14649450" y="9975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139B3537-E4F1-4AAD-8C8A-F8A58B6AEE31}"/>
            </a:ext>
          </a:extLst>
        </xdr:cNvPr>
        <xdr:cNvSpPr txBox="1"/>
      </xdr:nvSpPr>
      <xdr:spPr>
        <a:xfrm>
          <a:off x="1473835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6" name="楕円 555">
          <a:extLst>
            <a:ext uri="{FF2B5EF4-FFF2-40B4-BE49-F238E27FC236}">
              <a16:creationId xmlns:a16="http://schemas.microsoft.com/office/drawing/2014/main" id="{C2BFDCD2-4A89-41B3-B922-7E4B318A8CC4}"/>
            </a:ext>
          </a:extLst>
        </xdr:cNvPr>
        <xdr:cNvSpPr/>
      </xdr:nvSpPr>
      <xdr:spPr>
        <a:xfrm>
          <a:off x="1388745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114300</xdr:rowOff>
    </xdr:to>
    <xdr:cxnSp macro="">
      <xdr:nvCxnSpPr>
        <xdr:cNvPr id="557" name="直線コネクタ 556">
          <a:extLst>
            <a:ext uri="{FF2B5EF4-FFF2-40B4-BE49-F238E27FC236}">
              <a16:creationId xmlns:a16="http://schemas.microsoft.com/office/drawing/2014/main" id="{1AAE4766-316B-4829-834E-C8EEE0000079}"/>
            </a:ext>
          </a:extLst>
        </xdr:cNvPr>
        <xdr:cNvCxnSpPr/>
      </xdr:nvCxnSpPr>
      <xdr:spPr>
        <a:xfrm>
          <a:off x="13938250" y="1000569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58" name="楕円 557">
          <a:extLst>
            <a:ext uri="{FF2B5EF4-FFF2-40B4-BE49-F238E27FC236}">
              <a16:creationId xmlns:a16="http://schemas.microsoft.com/office/drawing/2014/main" id="{20D8733F-1698-45F3-88CA-54BEF24A4F3E}"/>
            </a:ext>
          </a:extLst>
        </xdr:cNvPr>
        <xdr:cNvSpPr/>
      </xdr:nvSpPr>
      <xdr:spPr>
        <a:xfrm>
          <a:off x="13093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93345</xdr:rowOff>
    </xdr:to>
    <xdr:cxnSp macro="">
      <xdr:nvCxnSpPr>
        <xdr:cNvPr id="559" name="直線コネクタ 558">
          <a:extLst>
            <a:ext uri="{FF2B5EF4-FFF2-40B4-BE49-F238E27FC236}">
              <a16:creationId xmlns:a16="http://schemas.microsoft.com/office/drawing/2014/main" id="{276A7FDE-0EFF-4A1F-8CAB-2DB5DD8A04D6}"/>
            </a:ext>
          </a:extLst>
        </xdr:cNvPr>
        <xdr:cNvCxnSpPr/>
      </xdr:nvCxnSpPr>
      <xdr:spPr>
        <a:xfrm>
          <a:off x="13144500" y="997712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60" name="楕円 559">
          <a:extLst>
            <a:ext uri="{FF2B5EF4-FFF2-40B4-BE49-F238E27FC236}">
              <a16:creationId xmlns:a16="http://schemas.microsoft.com/office/drawing/2014/main" id="{040BEC05-CCB8-4052-A497-72C9A4370AC6}"/>
            </a:ext>
          </a:extLst>
        </xdr:cNvPr>
        <xdr:cNvSpPr/>
      </xdr:nvSpPr>
      <xdr:spPr>
        <a:xfrm>
          <a:off x="12299950" y="984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64770</xdr:rowOff>
    </xdr:to>
    <xdr:cxnSp macro="">
      <xdr:nvCxnSpPr>
        <xdr:cNvPr id="561" name="直線コネクタ 560">
          <a:extLst>
            <a:ext uri="{FF2B5EF4-FFF2-40B4-BE49-F238E27FC236}">
              <a16:creationId xmlns:a16="http://schemas.microsoft.com/office/drawing/2014/main" id="{6C51FC1F-83D7-4F4B-B22E-1B1AE9300D25}"/>
            </a:ext>
          </a:extLst>
        </xdr:cNvPr>
        <xdr:cNvCxnSpPr/>
      </xdr:nvCxnSpPr>
      <xdr:spPr>
        <a:xfrm>
          <a:off x="12344400" y="9899650"/>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62" name="楕円 561">
          <a:extLst>
            <a:ext uri="{FF2B5EF4-FFF2-40B4-BE49-F238E27FC236}">
              <a16:creationId xmlns:a16="http://schemas.microsoft.com/office/drawing/2014/main" id="{1559FCCE-8C3C-4904-9705-E4D71C0FC087}"/>
            </a:ext>
          </a:extLst>
        </xdr:cNvPr>
        <xdr:cNvSpPr/>
      </xdr:nvSpPr>
      <xdr:spPr>
        <a:xfrm>
          <a:off x="11487150" y="9907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40005</xdr:rowOff>
    </xdr:to>
    <xdr:cxnSp macro="">
      <xdr:nvCxnSpPr>
        <xdr:cNvPr id="563" name="直線コネクタ 562">
          <a:extLst>
            <a:ext uri="{FF2B5EF4-FFF2-40B4-BE49-F238E27FC236}">
              <a16:creationId xmlns:a16="http://schemas.microsoft.com/office/drawing/2014/main" id="{D0ADEA46-F010-4566-B05A-0919B31B1826}"/>
            </a:ext>
          </a:extLst>
        </xdr:cNvPr>
        <xdr:cNvCxnSpPr/>
      </xdr:nvCxnSpPr>
      <xdr:spPr>
        <a:xfrm flipV="1">
          <a:off x="11537950" y="9899650"/>
          <a:ext cx="80645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B81F4C39-D16B-4748-8846-1A4E5BE28F4B}"/>
            </a:ext>
          </a:extLst>
        </xdr:cNvPr>
        <xdr:cNvSpPr txBox="1"/>
      </xdr:nvSpPr>
      <xdr:spPr>
        <a:xfrm>
          <a:off x="1374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F90E1C6B-B9EB-4A63-BE5F-B02D1209EA86}"/>
            </a:ext>
          </a:extLst>
        </xdr:cNvPr>
        <xdr:cNvSpPr txBox="1"/>
      </xdr:nvSpPr>
      <xdr:spPr>
        <a:xfrm>
          <a:off x="1296099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6" name="n_3aveValue【学校施設】&#10;有形固定資産減価償却率">
          <a:extLst>
            <a:ext uri="{FF2B5EF4-FFF2-40B4-BE49-F238E27FC236}">
              <a16:creationId xmlns:a16="http://schemas.microsoft.com/office/drawing/2014/main" id="{9888D162-0140-4859-BCB4-34999D5CB2E4}"/>
            </a:ext>
          </a:extLst>
        </xdr:cNvPr>
        <xdr:cNvSpPr txBox="1"/>
      </xdr:nvSpPr>
      <xdr:spPr>
        <a:xfrm>
          <a:off x="121672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aveValue【学校施設】&#10;有形固定資産減価償却率">
          <a:extLst>
            <a:ext uri="{FF2B5EF4-FFF2-40B4-BE49-F238E27FC236}">
              <a16:creationId xmlns:a16="http://schemas.microsoft.com/office/drawing/2014/main" id="{5023CCD9-6B0C-4629-82CB-5C98E9D7B83D}"/>
            </a:ext>
          </a:extLst>
        </xdr:cNvPr>
        <xdr:cNvSpPr txBox="1"/>
      </xdr:nvSpPr>
      <xdr:spPr>
        <a:xfrm>
          <a:off x="113544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8" name="n_1mainValue【学校施設】&#10;有形固定資産減価償却率">
          <a:extLst>
            <a:ext uri="{FF2B5EF4-FFF2-40B4-BE49-F238E27FC236}">
              <a16:creationId xmlns:a16="http://schemas.microsoft.com/office/drawing/2014/main" id="{B8BABF00-FC32-4208-A86F-AEFD000FDC16}"/>
            </a:ext>
          </a:extLst>
        </xdr:cNvPr>
        <xdr:cNvSpPr txBox="1"/>
      </xdr:nvSpPr>
      <xdr:spPr>
        <a:xfrm>
          <a:off x="1374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69" name="n_2mainValue【学校施設】&#10;有形固定資産減価償却率">
          <a:extLst>
            <a:ext uri="{FF2B5EF4-FFF2-40B4-BE49-F238E27FC236}">
              <a16:creationId xmlns:a16="http://schemas.microsoft.com/office/drawing/2014/main" id="{E47A87D5-1E62-420F-8704-B9B2F543677D}"/>
            </a:ext>
          </a:extLst>
        </xdr:cNvPr>
        <xdr:cNvSpPr txBox="1"/>
      </xdr:nvSpPr>
      <xdr:spPr>
        <a:xfrm>
          <a:off x="1296099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70" name="n_3mainValue【学校施設】&#10;有形固定資産減価償却率">
          <a:extLst>
            <a:ext uri="{FF2B5EF4-FFF2-40B4-BE49-F238E27FC236}">
              <a16:creationId xmlns:a16="http://schemas.microsoft.com/office/drawing/2014/main" id="{E3D8B3EF-7D90-4131-B91E-4C5EBC4B26AA}"/>
            </a:ext>
          </a:extLst>
        </xdr:cNvPr>
        <xdr:cNvSpPr txBox="1"/>
      </xdr:nvSpPr>
      <xdr:spPr>
        <a:xfrm>
          <a:off x="121672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107332</xdr:rowOff>
    </xdr:from>
    <xdr:ext cx="405111" cy="259045"/>
    <xdr:sp macro="" textlink="">
      <xdr:nvSpPr>
        <xdr:cNvPr id="571" name="n_4mainValue【学校施設】&#10;有形固定資産減価償却率">
          <a:extLst>
            <a:ext uri="{FF2B5EF4-FFF2-40B4-BE49-F238E27FC236}">
              <a16:creationId xmlns:a16="http://schemas.microsoft.com/office/drawing/2014/main" id="{060127FF-8EF5-4009-BE24-8DAA38F5A2F9}"/>
            </a:ext>
          </a:extLst>
        </xdr:cNvPr>
        <xdr:cNvSpPr txBox="1"/>
      </xdr:nvSpPr>
      <xdr:spPr>
        <a:xfrm>
          <a:off x="113544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64A51025-9D51-43A2-87A0-605FF1C7A55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4DF1ED5B-C517-4F55-992F-EF5BBD99752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9E03855-A82B-49BB-A3B3-FE93C5F8CAE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8B689067-FFD4-4CA9-8CC3-8FB238E4EC6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73E071E-6F03-4C7A-9B34-E86FD33267F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ACBC9F81-87C8-4167-AE21-680FE67768C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28C273A8-501F-4F92-8E33-5837DB14E0F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9C7580B3-E712-46F4-9A31-B0EABE9477D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1AF9FA0A-D3E7-445A-AB99-267CBD8FBB9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8EA70E7F-A577-4D63-9152-879AEB0A784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11AC27E-E159-47BD-9A10-E56F4A508263}"/>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BDB1E917-A673-4040-9362-ECE2BED31CB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49C5F81A-131F-47E4-8D14-8BA212FE48A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77094796-D5A4-4C6E-BDBE-93B67A21658C}"/>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F957739C-D34F-4363-B760-734825B0C74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CF3A003-25C7-406C-A2F0-DF0526626CE8}"/>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E664531A-76EE-4011-9BF5-A29C6E3693BB}"/>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E21F58CA-E8B6-468E-82BE-4D318A26B8DD}"/>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66659E51-7EF5-4A59-ADA7-10719E712523}"/>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A0EF70B-082D-4627-8985-20FA18C3158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AB35D55-961D-48B0-A10C-626D34016A4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96AAA2BD-F440-42A9-BAF8-47800111293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21E598A3-801D-40DD-8536-F337CEA78507}"/>
            </a:ext>
          </a:extLst>
        </xdr:cNvPr>
        <xdr:cNvCxnSpPr/>
      </xdr:nvCxnSpPr>
      <xdr:spPr>
        <a:xfrm flipV="1">
          <a:off x="19951064" y="9552839"/>
          <a:ext cx="0" cy="9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D1C3E417-573C-4507-AAF0-2D427D6D7C3F}"/>
            </a:ext>
          </a:extLst>
        </xdr:cNvPr>
        <xdr:cNvSpPr txBox="1"/>
      </xdr:nvSpPr>
      <xdr:spPr>
        <a:xfrm>
          <a:off x="19989800"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F756D99-6B17-4A60-A255-A1E78A6BB574}"/>
            </a:ext>
          </a:extLst>
        </xdr:cNvPr>
        <xdr:cNvCxnSpPr/>
      </xdr:nvCxnSpPr>
      <xdr:spPr>
        <a:xfrm>
          <a:off x="19881850" y="10524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8D5DEAF1-514F-4749-9634-DFB77E9449E3}"/>
            </a:ext>
          </a:extLst>
        </xdr:cNvPr>
        <xdr:cNvSpPr txBox="1"/>
      </xdr:nvSpPr>
      <xdr:spPr>
        <a:xfrm>
          <a:off x="19989800" y="933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48703371-3521-49C1-BFEE-A62C51C51F75}"/>
            </a:ext>
          </a:extLst>
        </xdr:cNvPr>
        <xdr:cNvCxnSpPr/>
      </xdr:nvCxnSpPr>
      <xdr:spPr>
        <a:xfrm>
          <a:off x="19881850" y="9552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3DFEEFF9-FDE2-4477-9EA5-12EAED705E6F}"/>
            </a:ext>
          </a:extLst>
        </xdr:cNvPr>
        <xdr:cNvSpPr txBox="1"/>
      </xdr:nvSpPr>
      <xdr:spPr>
        <a:xfrm>
          <a:off x="19989800" y="1005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DB119566-A07C-4D81-BA5F-118DE084C0DD}"/>
            </a:ext>
          </a:extLst>
        </xdr:cNvPr>
        <xdr:cNvSpPr/>
      </xdr:nvSpPr>
      <xdr:spPr>
        <a:xfrm>
          <a:off x="19900900" y="10076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7F75C462-84A9-4C42-AB2C-D8C087F31415}"/>
            </a:ext>
          </a:extLst>
        </xdr:cNvPr>
        <xdr:cNvSpPr/>
      </xdr:nvSpPr>
      <xdr:spPr>
        <a:xfrm>
          <a:off x="19157950" y="10078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222FC376-43BC-4B8B-97D6-12D87604DB9A}"/>
            </a:ext>
          </a:extLst>
        </xdr:cNvPr>
        <xdr:cNvSpPr/>
      </xdr:nvSpPr>
      <xdr:spPr>
        <a:xfrm>
          <a:off x="18345150" y="101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603" name="フローチャート: 判断 602">
          <a:extLst>
            <a:ext uri="{FF2B5EF4-FFF2-40B4-BE49-F238E27FC236}">
              <a16:creationId xmlns:a16="http://schemas.microsoft.com/office/drawing/2014/main" id="{C5D214AE-0200-49A1-866A-57DC0590A928}"/>
            </a:ext>
          </a:extLst>
        </xdr:cNvPr>
        <xdr:cNvSpPr/>
      </xdr:nvSpPr>
      <xdr:spPr>
        <a:xfrm>
          <a:off x="17551400" y="10240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04" name="フローチャート: 判断 603">
          <a:extLst>
            <a:ext uri="{FF2B5EF4-FFF2-40B4-BE49-F238E27FC236}">
              <a16:creationId xmlns:a16="http://schemas.microsoft.com/office/drawing/2014/main" id="{D78D915F-CED2-417B-A05C-DFA082CAF9EC}"/>
            </a:ext>
          </a:extLst>
        </xdr:cNvPr>
        <xdr:cNvSpPr/>
      </xdr:nvSpPr>
      <xdr:spPr>
        <a:xfrm>
          <a:off x="16757650" y="10255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CEACCBC-CF9D-4668-8293-F980772208E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3DED23-340A-4E84-ADBB-1D290E08D78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78B372A-AAD1-405D-887B-A013F8FFC0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D7CF238-9102-43BC-B09A-89D4ABE939B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4BF488C-F21E-449F-9330-77D886C62A9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47955</xdr:rowOff>
    </xdr:from>
    <xdr:to>
      <xdr:col>116</xdr:col>
      <xdr:colOff>114300</xdr:colOff>
      <xdr:row>60</xdr:row>
      <xdr:rowOff>149555</xdr:rowOff>
    </xdr:to>
    <xdr:sp macro="" textlink="">
      <xdr:nvSpPr>
        <xdr:cNvPr id="610" name="楕円 609">
          <a:extLst>
            <a:ext uri="{FF2B5EF4-FFF2-40B4-BE49-F238E27FC236}">
              <a16:creationId xmlns:a16="http://schemas.microsoft.com/office/drawing/2014/main" id="{7AB6A076-00E7-46D5-A989-B24AD53D4407}"/>
            </a:ext>
          </a:extLst>
        </xdr:cNvPr>
        <xdr:cNvSpPr/>
      </xdr:nvSpPr>
      <xdr:spPr>
        <a:xfrm>
          <a:off x="199009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70832</xdr:rowOff>
    </xdr:from>
    <xdr:ext cx="469744" cy="259045"/>
    <xdr:sp macro="" textlink="">
      <xdr:nvSpPr>
        <xdr:cNvPr id="611" name="【学校施設】&#10;一人当たり面積該当値テキスト">
          <a:extLst>
            <a:ext uri="{FF2B5EF4-FFF2-40B4-BE49-F238E27FC236}">
              <a16:creationId xmlns:a16="http://schemas.microsoft.com/office/drawing/2014/main" id="{D3BF62E9-9133-4B93-AD5E-C9EA0A6694A1}"/>
            </a:ext>
          </a:extLst>
        </xdr:cNvPr>
        <xdr:cNvSpPr txBox="1"/>
      </xdr:nvSpPr>
      <xdr:spPr>
        <a:xfrm>
          <a:off x="19989800" y="98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65329</xdr:rowOff>
    </xdr:from>
    <xdr:to>
      <xdr:col>112</xdr:col>
      <xdr:colOff>38100</xdr:colOff>
      <xdr:row>60</xdr:row>
      <xdr:rowOff>166929</xdr:rowOff>
    </xdr:to>
    <xdr:sp macro="" textlink="">
      <xdr:nvSpPr>
        <xdr:cNvPr id="612" name="楕円 611">
          <a:extLst>
            <a:ext uri="{FF2B5EF4-FFF2-40B4-BE49-F238E27FC236}">
              <a16:creationId xmlns:a16="http://schemas.microsoft.com/office/drawing/2014/main" id="{15AB6E7E-326D-4CC8-B767-558CD6F48833}"/>
            </a:ext>
          </a:extLst>
        </xdr:cNvPr>
        <xdr:cNvSpPr/>
      </xdr:nvSpPr>
      <xdr:spPr>
        <a:xfrm>
          <a:off x="19157950" y="9977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98755</xdr:rowOff>
    </xdr:from>
    <xdr:to>
      <xdr:col>116</xdr:col>
      <xdr:colOff>63500</xdr:colOff>
      <xdr:row>60</xdr:row>
      <xdr:rowOff>116129</xdr:rowOff>
    </xdr:to>
    <xdr:cxnSp macro="">
      <xdr:nvCxnSpPr>
        <xdr:cNvPr id="613" name="直線コネクタ 612">
          <a:extLst>
            <a:ext uri="{FF2B5EF4-FFF2-40B4-BE49-F238E27FC236}">
              <a16:creationId xmlns:a16="http://schemas.microsoft.com/office/drawing/2014/main" id="{7D1C0402-9613-4B88-A586-5E833AE65570}"/>
            </a:ext>
          </a:extLst>
        </xdr:cNvPr>
        <xdr:cNvCxnSpPr/>
      </xdr:nvCxnSpPr>
      <xdr:spPr>
        <a:xfrm flipV="1">
          <a:off x="19202400" y="10011105"/>
          <a:ext cx="7493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79502</xdr:rowOff>
    </xdr:from>
    <xdr:to>
      <xdr:col>107</xdr:col>
      <xdr:colOff>101600</xdr:colOff>
      <xdr:row>61</xdr:row>
      <xdr:rowOff>9652</xdr:rowOff>
    </xdr:to>
    <xdr:sp macro="" textlink="">
      <xdr:nvSpPr>
        <xdr:cNvPr id="614" name="楕円 613">
          <a:extLst>
            <a:ext uri="{FF2B5EF4-FFF2-40B4-BE49-F238E27FC236}">
              <a16:creationId xmlns:a16="http://schemas.microsoft.com/office/drawing/2014/main" id="{F6B8699D-DE0B-4D8A-BA66-D839264A85DF}"/>
            </a:ext>
          </a:extLst>
        </xdr:cNvPr>
        <xdr:cNvSpPr/>
      </xdr:nvSpPr>
      <xdr:spPr>
        <a:xfrm>
          <a:off x="18345150" y="9991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116129</xdr:rowOff>
    </xdr:from>
    <xdr:to>
      <xdr:col>111</xdr:col>
      <xdr:colOff>177800</xdr:colOff>
      <xdr:row>60</xdr:row>
      <xdr:rowOff>130302</xdr:rowOff>
    </xdr:to>
    <xdr:cxnSp macro="">
      <xdr:nvCxnSpPr>
        <xdr:cNvPr id="615" name="直線コネクタ 614">
          <a:extLst>
            <a:ext uri="{FF2B5EF4-FFF2-40B4-BE49-F238E27FC236}">
              <a16:creationId xmlns:a16="http://schemas.microsoft.com/office/drawing/2014/main" id="{52E0AD90-6A1F-42AA-B48A-67B544D390EE}"/>
            </a:ext>
          </a:extLst>
        </xdr:cNvPr>
        <xdr:cNvCxnSpPr/>
      </xdr:nvCxnSpPr>
      <xdr:spPr>
        <a:xfrm flipV="1">
          <a:off x="18395950" y="10028479"/>
          <a:ext cx="80645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94132</xdr:rowOff>
    </xdr:from>
    <xdr:to>
      <xdr:col>102</xdr:col>
      <xdr:colOff>165100</xdr:colOff>
      <xdr:row>61</xdr:row>
      <xdr:rowOff>24282</xdr:rowOff>
    </xdr:to>
    <xdr:sp macro="" textlink="">
      <xdr:nvSpPr>
        <xdr:cNvPr id="616" name="楕円 615">
          <a:extLst>
            <a:ext uri="{FF2B5EF4-FFF2-40B4-BE49-F238E27FC236}">
              <a16:creationId xmlns:a16="http://schemas.microsoft.com/office/drawing/2014/main" id="{582950D1-B1CF-4082-BEC8-F1022242D369}"/>
            </a:ext>
          </a:extLst>
        </xdr:cNvPr>
        <xdr:cNvSpPr/>
      </xdr:nvSpPr>
      <xdr:spPr>
        <a:xfrm>
          <a:off x="17551400" y="10006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130302</xdr:rowOff>
    </xdr:from>
    <xdr:to>
      <xdr:col>107</xdr:col>
      <xdr:colOff>50800</xdr:colOff>
      <xdr:row>60</xdr:row>
      <xdr:rowOff>144932</xdr:rowOff>
    </xdr:to>
    <xdr:cxnSp macro="">
      <xdr:nvCxnSpPr>
        <xdr:cNvPr id="617" name="直線コネクタ 616">
          <a:extLst>
            <a:ext uri="{FF2B5EF4-FFF2-40B4-BE49-F238E27FC236}">
              <a16:creationId xmlns:a16="http://schemas.microsoft.com/office/drawing/2014/main" id="{4DA5C476-ECB5-4116-9255-179E856444FB}"/>
            </a:ext>
          </a:extLst>
        </xdr:cNvPr>
        <xdr:cNvCxnSpPr/>
      </xdr:nvCxnSpPr>
      <xdr:spPr>
        <a:xfrm flipV="1">
          <a:off x="17602200" y="10042652"/>
          <a:ext cx="79375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79045</xdr:rowOff>
    </xdr:from>
    <xdr:to>
      <xdr:col>98</xdr:col>
      <xdr:colOff>38100</xdr:colOff>
      <xdr:row>61</xdr:row>
      <xdr:rowOff>9195</xdr:rowOff>
    </xdr:to>
    <xdr:sp macro="" textlink="">
      <xdr:nvSpPr>
        <xdr:cNvPr id="618" name="楕円 617">
          <a:extLst>
            <a:ext uri="{FF2B5EF4-FFF2-40B4-BE49-F238E27FC236}">
              <a16:creationId xmlns:a16="http://schemas.microsoft.com/office/drawing/2014/main" id="{3495955D-5610-4CE4-88D0-B19AEFF1CB20}"/>
            </a:ext>
          </a:extLst>
        </xdr:cNvPr>
        <xdr:cNvSpPr/>
      </xdr:nvSpPr>
      <xdr:spPr>
        <a:xfrm>
          <a:off x="16757650" y="9991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129845</xdr:rowOff>
    </xdr:from>
    <xdr:to>
      <xdr:col>102</xdr:col>
      <xdr:colOff>114300</xdr:colOff>
      <xdr:row>60</xdr:row>
      <xdr:rowOff>144932</xdr:rowOff>
    </xdr:to>
    <xdr:cxnSp macro="">
      <xdr:nvCxnSpPr>
        <xdr:cNvPr id="619" name="直線コネクタ 618">
          <a:extLst>
            <a:ext uri="{FF2B5EF4-FFF2-40B4-BE49-F238E27FC236}">
              <a16:creationId xmlns:a16="http://schemas.microsoft.com/office/drawing/2014/main" id="{8F8BC3E6-F40A-4B94-B1C0-FBB123473CC1}"/>
            </a:ext>
          </a:extLst>
        </xdr:cNvPr>
        <xdr:cNvCxnSpPr/>
      </xdr:nvCxnSpPr>
      <xdr:spPr>
        <a:xfrm>
          <a:off x="16802100" y="10042195"/>
          <a:ext cx="8001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B6E5060B-4B64-4B78-82C7-CF0501197FA9}"/>
            </a:ext>
          </a:extLst>
        </xdr:cNvPr>
        <xdr:cNvSpPr txBox="1"/>
      </xdr:nvSpPr>
      <xdr:spPr>
        <a:xfrm>
          <a:off x="18980227" y="1017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CC7E93D4-5D80-46E9-897D-2785F6F517C5}"/>
            </a:ext>
          </a:extLst>
        </xdr:cNvPr>
        <xdr:cNvSpPr txBox="1"/>
      </xdr:nvSpPr>
      <xdr:spPr>
        <a:xfrm>
          <a:off x="18180127" y="101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622" name="n_3aveValue【学校施設】&#10;一人当たり面積">
          <a:extLst>
            <a:ext uri="{FF2B5EF4-FFF2-40B4-BE49-F238E27FC236}">
              <a16:creationId xmlns:a16="http://schemas.microsoft.com/office/drawing/2014/main" id="{70B89996-9432-4366-9CA9-4469E61B6A25}"/>
            </a:ext>
          </a:extLst>
        </xdr:cNvPr>
        <xdr:cNvSpPr txBox="1"/>
      </xdr:nvSpPr>
      <xdr:spPr>
        <a:xfrm>
          <a:off x="17386377" y="1032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3" name="n_4aveValue【学校施設】&#10;一人当たり面積">
          <a:extLst>
            <a:ext uri="{FF2B5EF4-FFF2-40B4-BE49-F238E27FC236}">
              <a16:creationId xmlns:a16="http://schemas.microsoft.com/office/drawing/2014/main" id="{40EBF87F-AD13-4E17-A268-360BCB1829A4}"/>
            </a:ext>
          </a:extLst>
        </xdr:cNvPr>
        <xdr:cNvSpPr txBox="1"/>
      </xdr:nvSpPr>
      <xdr:spPr>
        <a:xfrm>
          <a:off x="16592627" y="1034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12006</xdr:rowOff>
    </xdr:from>
    <xdr:ext cx="469744" cy="259045"/>
    <xdr:sp macro="" textlink="">
      <xdr:nvSpPr>
        <xdr:cNvPr id="624" name="n_1mainValue【学校施設】&#10;一人当たり面積">
          <a:extLst>
            <a:ext uri="{FF2B5EF4-FFF2-40B4-BE49-F238E27FC236}">
              <a16:creationId xmlns:a16="http://schemas.microsoft.com/office/drawing/2014/main" id="{1E6C9867-DFAC-4993-80A4-5E769543C739}"/>
            </a:ext>
          </a:extLst>
        </xdr:cNvPr>
        <xdr:cNvSpPr txBox="1"/>
      </xdr:nvSpPr>
      <xdr:spPr>
        <a:xfrm>
          <a:off x="18980227" y="97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26179</xdr:rowOff>
    </xdr:from>
    <xdr:ext cx="469744" cy="259045"/>
    <xdr:sp macro="" textlink="">
      <xdr:nvSpPr>
        <xdr:cNvPr id="625" name="n_2mainValue【学校施設】&#10;一人当たり面積">
          <a:extLst>
            <a:ext uri="{FF2B5EF4-FFF2-40B4-BE49-F238E27FC236}">
              <a16:creationId xmlns:a16="http://schemas.microsoft.com/office/drawing/2014/main" id="{B0394169-7B8F-4B4A-92FA-BE8B30D65914}"/>
            </a:ext>
          </a:extLst>
        </xdr:cNvPr>
        <xdr:cNvSpPr txBox="1"/>
      </xdr:nvSpPr>
      <xdr:spPr>
        <a:xfrm>
          <a:off x="18180127" y="97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40809</xdr:rowOff>
    </xdr:from>
    <xdr:ext cx="469744" cy="259045"/>
    <xdr:sp macro="" textlink="">
      <xdr:nvSpPr>
        <xdr:cNvPr id="626" name="n_3mainValue【学校施設】&#10;一人当たり面積">
          <a:extLst>
            <a:ext uri="{FF2B5EF4-FFF2-40B4-BE49-F238E27FC236}">
              <a16:creationId xmlns:a16="http://schemas.microsoft.com/office/drawing/2014/main" id="{D9B99C9D-E752-41E0-AC39-C2A7FE263DDF}"/>
            </a:ext>
          </a:extLst>
        </xdr:cNvPr>
        <xdr:cNvSpPr txBox="1"/>
      </xdr:nvSpPr>
      <xdr:spPr>
        <a:xfrm>
          <a:off x="17386377" y="9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25722</xdr:rowOff>
    </xdr:from>
    <xdr:ext cx="469744" cy="259045"/>
    <xdr:sp macro="" textlink="">
      <xdr:nvSpPr>
        <xdr:cNvPr id="627" name="n_4mainValue【学校施設】&#10;一人当たり面積">
          <a:extLst>
            <a:ext uri="{FF2B5EF4-FFF2-40B4-BE49-F238E27FC236}">
              <a16:creationId xmlns:a16="http://schemas.microsoft.com/office/drawing/2014/main" id="{D6207923-874E-4D8C-9813-7D30E08C37B2}"/>
            </a:ext>
          </a:extLst>
        </xdr:cNvPr>
        <xdr:cNvSpPr txBox="1"/>
      </xdr:nvSpPr>
      <xdr:spPr>
        <a:xfrm>
          <a:off x="16592627" y="9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9B7C766-8D3C-4EB6-8729-A25582C6120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560D923-2700-4443-B259-963D16AD103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5C303D1-9376-4C57-B6EA-3BA9744FF38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837A98D-4156-4CBB-BD01-2A56E53B169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9DE6B51-6B23-4982-A915-753DD719404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ABF94A07-F096-4E2A-BC94-E75C3088933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29CDAD18-925E-4855-992F-4149BAAB09F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97454BA-C03C-462E-A285-844822D4341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48AEB2F4-6CC4-4671-9839-ED9146020CE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E9B3BF6F-9FD1-4DDB-AB4F-90E5B6B12D8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FE4EFAE-8141-435D-BDB9-2DC2E171201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F5E640EC-6424-49BD-ADFD-65CC4986C70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9F2AC2FC-8E34-47E0-BF1F-9F0B57BDCBF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75396B0B-58E3-455C-AA99-184B69A318B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B49F3E46-0EE0-47C9-87C7-36E25C18456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839BB2D3-4050-4A3D-9303-0386DD7FA5EE}"/>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8EDF8A46-9D26-4D35-A871-E7348405813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F3D24499-9CFD-413D-8A07-CE895E882E2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84AA7007-7DDD-4DE0-A780-05E89ECBCA0D}"/>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F25E43F4-B633-4ED1-8FAA-174EDBA941E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7823EACF-F363-4507-9D0E-61E509823F6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584ACEA9-BFC8-461C-B742-1F2515F82F9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9F8E4046-3F5B-4906-8156-D945265F39DE}"/>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ED82D181-AD6C-4869-B92D-F20D1131314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DF37B748-3000-4ACE-B3C5-3F2EB950B9E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A248187D-FC81-4D97-9D58-BB2312DE0C5B}"/>
            </a:ext>
          </a:extLst>
        </xdr:cNvPr>
        <xdr:cNvCxnSpPr/>
      </xdr:nvCxnSpPr>
      <xdr:spPr>
        <a:xfrm flipV="1">
          <a:off x="14699614" y="129565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66F47A2C-94CA-46EC-9AB1-B187C5DE9C3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5F9AB1B2-1D61-48EB-BAE1-382E6C797235}"/>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E0C1B147-063C-48D5-82B1-6C759986D595}"/>
            </a:ext>
          </a:extLst>
        </xdr:cNvPr>
        <xdr:cNvSpPr txBox="1"/>
      </xdr:nvSpPr>
      <xdr:spPr>
        <a:xfrm>
          <a:off x="14738350" y="127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20A06255-7A25-4202-831E-35DD5B79F7F5}"/>
            </a:ext>
          </a:extLst>
        </xdr:cNvPr>
        <xdr:cNvCxnSpPr/>
      </xdr:nvCxnSpPr>
      <xdr:spPr>
        <a:xfrm>
          <a:off x="14611350" y="1295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2B54CC94-D8ED-43F8-A066-E1E5417A07BE}"/>
            </a:ext>
          </a:extLst>
        </xdr:cNvPr>
        <xdr:cNvSpPr txBox="1"/>
      </xdr:nvSpPr>
      <xdr:spPr>
        <a:xfrm>
          <a:off x="14738350" y="13448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8FE59B1B-6B48-4B20-B1B0-CBD3163CE3E5}"/>
            </a:ext>
          </a:extLst>
        </xdr:cNvPr>
        <xdr:cNvSpPr/>
      </xdr:nvSpPr>
      <xdr:spPr>
        <a:xfrm>
          <a:off x="14649450" y="135906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B62CE598-9750-4CED-B7CF-B0191CC61EA5}"/>
            </a:ext>
          </a:extLst>
        </xdr:cNvPr>
        <xdr:cNvSpPr/>
      </xdr:nvSpPr>
      <xdr:spPr>
        <a:xfrm>
          <a:off x="1388745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AD8791AE-84CD-47F2-A5A0-D303C643F2C4}"/>
            </a:ext>
          </a:extLst>
        </xdr:cNvPr>
        <xdr:cNvSpPr/>
      </xdr:nvSpPr>
      <xdr:spPr>
        <a:xfrm>
          <a:off x="13093700" y="135333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2" name="フローチャート: 判断 661">
          <a:extLst>
            <a:ext uri="{FF2B5EF4-FFF2-40B4-BE49-F238E27FC236}">
              <a16:creationId xmlns:a16="http://schemas.microsoft.com/office/drawing/2014/main" id="{3AE0B76B-B5B9-420F-959A-F3ABE3C83BB9}"/>
            </a:ext>
          </a:extLst>
        </xdr:cNvPr>
        <xdr:cNvSpPr/>
      </xdr:nvSpPr>
      <xdr:spPr>
        <a:xfrm>
          <a:off x="12299950" y="13755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C8BD263F-B232-4D2B-9C9E-09E5846B4E10}"/>
            </a:ext>
          </a:extLst>
        </xdr:cNvPr>
        <xdr:cNvSpPr/>
      </xdr:nvSpPr>
      <xdr:spPr>
        <a:xfrm>
          <a:off x="1148715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E842EF2-D9A9-4691-BF77-B699C60259C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902BCC7-4252-4E18-AEF2-4B3D48F6F10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5AA4F9C-CA40-4731-AD67-022B91E5D0C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AFD3D05-92EF-4EB7-B80C-819A3974542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D88E594-C6AF-41B8-8C24-46E5BB07222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9" name="楕円 668">
          <a:extLst>
            <a:ext uri="{FF2B5EF4-FFF2-40B4-BE49-F238E27FC236}">
              <a16:creationId xmlns:a16="http://schemas.microsoft.com/office/drawing/2014/main" id="{9BC096E6-356B-4483-9BD5-0647C3080D3D}"/>
            </a:ext>
          </a:extLst>
        </xdr:cNvPr>
        <xdr:cNvSpPr/>
      </xdr:nvSpPr>
      <xdr:spPr>
        <a:xfrm>
          <a:off x="14649450" y="140679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70" name="【児童館】&#10;有形固定資産減価償却率該当値テキスト">
          <a:extLst>
            <a:ext uri="{FF2B5EF4-FFF2-40B4-BE49-F238E27FC236}">
              <a16:creationId xmlns:a16="http://schemas.microsoft.com/office/drawing/2014/main" id="{DBFC4D09-7589-42BA-BB26-CB5E5243823C}"/>
            </a:ext>
          </a:extLst>
        </xdr:cNvPr>
        <xdr:cNvSpPr txBox="1"/>
      </xdr:nvSpPr>
      <xdr:spPr>
        <a:xfrm>
          <a:off x="1473835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71" name="楕円 670">
          <a:extLst>
            <a:ext uri="{FF2B5EF4-FFF2-40B4-BE49-F238E27FC236}">
              <a16:creationId xmlns:a16="http://schemas.microsoft.com/office/drawing/2014/main" id="{899FBE84-67BE-48EF-B7FA-C9C5E54B73DE}"/>
            </a:ext>
          </a:extLst>
        </xdr:cNvPr>
        <xdr:cNvSpPr/>
      </xdr:nvSpPr>
      <xdr:spPr>
        <a:xfrm>
          <a:off x="13887450" y="14041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72" name="直線コネクタ 671">
          <a:extLst>
            <a:ext uri="{FF2B5EF4-FFF2-40B4-BE49-F238E27FC236}">
              <a16:creationId xmlns:a16="http://schemas.microsoft.com/office/drawing/2014/main" id="{E990411F-4DAE-441D-B71F-EC6ABD94EF8E}"/>
            </a:ext>
          </a:extLst>
        </xdr:cNvPr>
        <xdr:cNvCxnSpPr/>
      </xdr:nvCxnSpPr>
      <xdr:spPr>
        <a:xfrm>
          <a:off x="13938250" y="1408611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3" name="楕円 672">
          <a:extLst>
            <a:ext uri="{FF2B5EF4-FFF2-40B4-BE49-F238E27FC236}">
              <a16:creationId xmlns:a16="http://schemas.microsoft.com/office/drawing/2014/main" id="{27ACE470-C2F3-49C1-9629-8D4F81585A91}"/>
            </a:ext>
          </a:extLst>
        </xdr:cNvPr>
        <xdr:cNvSpPr/>
      </xdr:nvSpPr>
      <xdr:spPr>
        <a:xfrm>
          <a:off x="130937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74" name="直線コネクタ 673">
          <a:extLst>
            <a:ext uri="{FF2B5EF4-FFF2-40B4-BE49-F238E27FC236}">
              <a16:creationId xmlns:a16="http://schemas.microsoft.com/office/drawing/2014/main" id="{AA07936B-9D5A-416D-B235-9A2365134DF4}"/>
            </a:ext>
          </a:extLst>
        </xdr:cNvPr>
        <xdr:cNvCxnSpPr/>
      </xdr:nvCxnSpPr>
      <xdr:spPr>
        <a:xfrm>
          <a:off x="13144500" y="1405345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5" name="楕円 674">
          <a:extLst>
            <a:ext uri="{FF2B5EF4-FFF2-40B4-BE49-F238E27FC236}">
              <a16:creationId xmlns:a16="http://schemas.microsoft.com/office/drawing/2014/main" id="{461CE1F9-963C-4F95-9FEC-8C8243D4E348}"/>
            </a:ext>
          </a:extLst>
        </xdr:cNvPr>
        <xdr:cNvSpPr/>
      </xdr:nvSpPr>
      <xdr:spPr>
        <a:xfrm>
          <a:off x="12299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676" name="直線コネクタ 675">
          <a:extLst>
            <a:ext uri="{FF2B5EF4-FFF2-40B4-BE49-F238E27FC236}">
              <a16:creationId xmlns:a16="http://schemas.microsoft.com/office/drawing/2014/main" id="{15428B23-A7F8-4465-B4B7-EA4AFFAF2AB0}"/>
            </a:ext>
          </a:extLst>
        </xdr:cNvPr>
        <xdr:cNvCxnSpPr/>
      </xdr:nvCxnSpPr>
      <xdr:spPr>
        <a:xfrm>
          <a:off x="12344400" y="14027150"/>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7" name="楕円 676">
          <a:extLst>
            <a:ext uri="{FF2B5EF4-FFF2-40B4-BE49-F238E27FC236}">
              <a16:creationId xmlns:a16="http://schemas.microsoft.com/office/drawing/2014/main" id="{CD030B42-7C78-44EC-8D17-71925F2C703E}"/>
            </a:ext>
          </a:extLst>
        </xdr:cNvPr>
        <xdr:cNvSpPr/>
      </xdr:nvSpPr>
      <xdr:spPr>
        <a:xfrm>
          <a:off x="1148715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152400</xdr:rowOff>
    </xdr:to>
    <xdr:cxnSp macro="">
      <xdr:nvCxnSpPr>
        <xdr:cNvPr id="678" name="直線コネクタ 677">
          <a:extLst>
            <a:ext uri="{FF2B5EF4-FFF2-40B4-BE49-F238E27FC236}">
              <a16:creationId xmlns:a16="http://schemas.microsoft.com/office/drawing/2014/main" id="{D0D8E9FA-BEDE-47EC-9D2D-EF11018482B8}"/>
            </a:ext>
          </a:extLst>
        </xdr:cNvPr>
        <xdr:cNvCxnSpPr/>
      </xdr:nvCxnSpPr>
      <xdr:spPr>
        <a:xfrm>
          <a:off x="11537950" y="1399449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4D335403-AA84-4B1E-9EB8-1AF1C1B3050E}"/>
            </a:ext>
          </a:extLst>
        </xdr:cNvPr>
        <xdr:cNvSpPr txBox="1"/>
      </xdr:nvSpPr>
      <xdr:spPr>
        <a:xfrm>
          <a:off x="137420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74E7FB8E-C68F-409E-A104-90DD11B7AF44}"/>
            </a:ext>
          </a:extLst>
        </xdr:cNvPr>
        <xdr:cNvSpPr txBox="1"/>
      </xdr:nvSpPr>
      <xdr:spPr>
        <a:xfrm>
          <a:off x="12960994" y="1331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1" name="n_3aveValue【児童館】&#10;有形固定資産減価償却率">
          <a:extLst>
            <a:ext uri="{FF2B5EF4-FFF2-40B4-BE49-F238E27FC236}">
              <a16:creationId xmlns:a16="http://schemas.microsoft.com/office/drawing/2014/main" id="{8C1DE8CF-603C-4749-A846-CBE92D69F094}"/>
            </a:ext>
          </a:extLst>
        </xdr:cNvPr>
        <xdr:cNvSpPr txBox="1"/>
      </xdr:nvSpPr>
      <xdr:spPr>
        <a:xfrm>
          <a:off x="12167244" y="1354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6CFD1EB4-14B1-4C60-9BC7-B2306364704D}"/>
            </a:ext>
          </a:extLst>
        </xdr:cNvPr>
        <xdr:cNvSpPr txBox="1"/>
      </xdr:nvSpPr>
      <xdr:spPr>
        <a:xfrm>
          <a:off x="113544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3" name="n_1mainValue【児童館】&#10;有形固定資産減価償却率">
          <a:extLst>
            <a:ext uri="{FF2B5EF4-FFF2-40B4-BE49-F238E27FC236}">
              <a16:creationId xmlns:a16="http://schemas.microsoft.com/office/drawing/2014/main" id="{BAB2CCD9-8F12-43F9-B1CF-B9550138174A}"/>
            </a:ext>
          </a:extLst>
        </xdr:cNvPr>
        <xdr:cNvSpPr txBox="1"/>
      </xdr:nvSpPr>
      <xdr:spPr>
        <a:xfrm>
          <a:off x="13742044" y="1412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4" name="n_2mainValue【児童館】&#10;有形固定資産減価償却率">
          <a:extLst>
            <a:ext uri="{FF2B5EF4-FFF2-40B4-BE49-F238E27FC236}">
              <a16:creationId xmlns:a16="http://schemas.microsoft.com/office/drawing/2014/main" id="{E85C7A17-7B1B-4C2C-9E20-0792C6F45A11}"/>
            </a:ext>
          </a:extLst>
        </xdr:cNvPr>
        <xdr:cNvSpPr txBox="1"/>
      </xdr:nvSpPr>
      <xdr:spPr>
        <a:xfrm>
          <a:off x="12960994" y="1409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5" name="n_3mainValue【児童館】&#10;有形固定資産減価償却率">
          <a:extLst>
            <a:ext uri="{FF2B5EF4-FFF2-40B4-BE49-F238E27FC236}">
              <a16:creationId xmlns:a16="http://schemas.microsoft.com/office/drawing/2014/main" id="{CE8DF5D5-8F97-40F7-9634-A5735372945E}"/>
            </a:ext>
          </a:extLst>
        </xdr:cNvPr>
        <xdr:cNvSpPr txBox="1"/>
      </xdr:nvSpPr>
      <xdr:spPr>
        <a:xfrm>
          <a:off x="1216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6" name="n_4mainValue【児童館】&#10;有形固定資産減価償却率">
          <a:extLst>
            <a:ext uri="{FF2B5EF4-FFF2-40B4-BE49-F238E27FC236}">
              <a16:creationId xmlns:a16="http://schemas.microsoft.com/office/drawing/2014/main" id="{B6AC3733-A318-43C2-8432-F097A00D9326}"/>
            </a:ext>
          </a:extLst>
        </xdr:cNvPr>
        <xdr:cNvSpPr txBox="1"/>
      </xdr:nvSpPr>
      <xdr:spPr>
        <a:xfrm>
          <a:off x="11354444"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9854533-043A-4291-A220-A5F6B065159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D4FDF1DA-385C-413A-93AC-9AA0E31FF08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BAA0F82-A5E7-4157-8DCC-08A4B84CEA5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184E2F95-7597-47C1-99C5-47805B48982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926E74EE-0C36-49E7-B05D-6437F2A5913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BF2F4DEF-28DC-428F-B09B-15758CE8ABE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42D3D042-3092-4C5A-84CA-DD4BA2E2059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8C4E7842-77BC-4165-89ED-AEF26546F23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397091A5-A31D-4F7D-B373-213480DBB34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7DF78509-EFEA-47DF-B7AC-4670C0B2292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91A1704-C29F-467B-8C4A-7DA29F675157}"/>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DE21D03F-F533-4718-8FC9-6EC40B0F5B7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9E8B7096-B234-4561-8A82-DA78B48B8598}"/>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F72DDCFD-47A6-4C53-BE37-B2E813287045}"/>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F4242595-D12C-4D20-A6E7-1457DE6A680F}"/>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5DE2FDFA-4FBE-42F3-A315-BB9134B93232}"/>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B8F2870E-B2D0-4419-A48B-8D59DE9B1BA6}"/>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79333942-C42E-45B1-B1C9-90C3239573EF}"/>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A749F7DD-1C57-415A-9A65-56C845293E0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E901E10-A7C5-46F9-B7EB-95968A49883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50C037BC-E40F-406A-9BB2-A2EE9F492E2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7413A126-BCD7-44D2-A431-DA4F86D10F69}"/>
            </a:ext>
          </a:extLst>
        </xdr:cNvPr>
        <xdr:cNvCxnSpPr/>
      </xdr:nvCxnSpPr>
      <xdr:spPr>
        <a:xfrm flipV="1">
          <a:off x="19951064" y="13094208"/>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3E91E890-6A23-4A4B-B3B7-23EC78363F95}"/>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A9B65AEE-1D77-4D4C-ACE6-2AE6DFF34C92}"/>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6ABFAA8C-122F-4480-99CB-655899B050B1}"/>
            </a:ext>
          </a:extLst>
        </xdr:cNvPr>
        <xdr:cNvSpPr txBox="1"/>
      </xdr:nvSpPr>
      <xdr:spPr>
        <a:xfrm>
          <a:off x="19989800" y="128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FFD1368A-A600-408E-80EB-9D3857FDECEF}"/>
            </a:ext>
          </a:extLst>
        </xdr:cNvPr>
        <xdr:cNvCxnSpPr/>
      </xdr:nvCxnSpPr>
      <xdr:spPr>
        <a:xfrm>
          <a:off x="19881850" y="1309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A68579AA-5648-4D55-B90E-79647C101F54}"/>
            </a:ext>
          </a:extLst>
        </xdr:cNvPr>
        <xdr:cNvSpPr txBox="1"/>
      </xdr:nvSpPr>
      <xdr:spPr>
        <a:xfrm>
          <a:off x="199898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3B652DD3-FDAA-4636-8EDA-666C4E23E62F}"/>
            </a:ext>
          </a:extLst>
        </xdr:cNvPr>
        <xdr:cNvSpPr/>
      </xdr:nvSpPr>
      <xdr:spPr>
        <a:xfrm>
          <a:off x="199009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743DA5B4-DD51-4BD1-BC43-228023217E03}"/>
            </a:ext>
          </a:extLst>
        </xdr:cNvPr>
        <xdr:cNvSpPr/>
      </xdr:nvSpPr>
      <xdr:spPr>
        <a:xfrm>
          <a:off x="19157950" y="14038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E657CD09-2400-4F7D-9FC4-33DA6C40D58A}"/>
            </a:ext>
          </a:extLst>
        </xdr:cNvPr>
        <xdr:cNvSpPr/>
      </xdr:nvSpPr>
      <xdr:spPr>
        <a:xfrm>
          <a:off x="18345150" y="14035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7" name="フローチャート: 判断 716">
          <a:extLst>
            <a:ext uri="{FF2B5EF4-FFF2-40B4-BE49-F238E27FC236}">
              <a16:creationId xmlns:a16="http://schemas.microsoft.com/office/drawing/2014/main" id="{A3143FAF-90C9-4824-ABF3-D913C1DBD672}"/>
            </a:ext>
          </a:extLst>
        </xdr:cNvPr>
        <xdr:cNvSpPr/>
      </xdr:nvSpPr>
      <xdr:spPr>
        <a:xfrm>
          <a:off x="1755140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8" name="フローチャート: 判断 717">
          <a:extLst>
            <a:ext uri="{FF2B5EF4-FFF2-40B4-BE49-F238E27FC236}">
              <a16:creationId xmlns:a16="http://schemas.microsoft.com/office/drawing/2014/main" id="{067A9179-E9E8-45A7-86DA-9FE0538FA6E7}"/>
            </a:ext>
          </a:extLst>
        </xdr:cNvPr>
        <xdr:cNvSpPr/>
      </xdr:nvSpPr>
      <xdr:spPr>
        <a:xfrm>
          <a:off x="16757650" y="14088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E3997F4-10DB-476F-BB50-4079B968E9F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89AFC2E-5C21-4F61-8373-F680419BFBC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BAD54D6-A991-4924-87B1-86D5E74BDFB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FBD2DD2-819A-412C-B960-C25932232C0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51FC135-3F53-48D8-BD06-983BD1F072B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4" name="楕円 723">
          <a:extLst>
            <a:ext uri="{FF2B5EF4-FFF2-40B4-BE49-F238E27FC236}">
              <a16:creationId xmlns:a16="http://schemas.microsoft.com/office/drawing/2014/main" id="{E44B0B0D-2625-4941-81B7-290D76D279D9}"/>
            </a:ext>
          </a:extLst>
        </xdr:cNvPr>
        <xdr:cNvSpPr/>
      </xdr:nvSpPr>
      <xdr:spPr>
        <a:xfrm>
          <a:off x="19900900" y="14139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5" name="【児童館】&#10;一人当たり面積該当値テキスト">
          <a:extLst>
            <a:ext uri="{FF2B5EF4-FFF2-40B4-BE49-F238E27FC236}">
              <a16:creationId xmlns:a16="http://schemas.microsoft.com/office/drawing/2014/main" id="{DA7EB8E7-5D2C-4FC1-BACA-4E6A964A5E54}"/>
            </a:ext>
          </a:extLst>
        </xdr:cNvPr>
        <xdr:cNvSpPr txBox="1"/>
      </xdr:nvSpPr>
      <xdr:spPr>
        <a:xfrm>
          <a:off x="19989800" y="140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6" name="楕円 725">
          <a:extLst>
            <a:ext uri="{FF2B5EF4-FFF2-40B4-BE49-F238E27FC236}">
              <a16:creationId xmlns:a16="http://schemas.microsoft.com/office/drawing/2014/main" id="{E30E5A3E-08AC-4DA4-BCB6-8985F1259CDF}"/>
            </a:ext>
          </a:extLst>
        </xdr:cNvPr>
        <xdr:cNvSpPr/>
      </xdr:nvSpPr>
      <xdr:spPr>
        <a:xfrm>
          <a:off x="19157950" y="14139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7" name="直線コネクタ 726">
          <a:extLst>
            <a:ext uri="{FF2B5EF4-FFF2-40B4-BE49-F238E27FC236}">
              <a16:creationId xmlns:a16="http://schemas.microsoft.com/office/drawing/2014/main" id="{87DFD62E-D31D-4F8B-A3F7-DBD13A57B1FA}"/>
            </a:ext>
          </a:extLst>
        </xdr:cNvPr>
        <xdr:cNvCxnSpPr/>
      </xdr:nvCxnSpPr>
      <xdr:spPr>
        <a:xfrm>
          <a:off x="19202400" y="1418996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8" name="楕円 727">
          <a:extLst>
            <a:ext uri="{FF2B5EF4-FFF2-40B4-BE49-F238E27FC236}">
              <a16:creationId xmlns:a16="http://schemas.microsoft.com/office/drawing/2014/main" id="{D7833AF1-A728-4FF0-AF11-09B104F4483A}"/>
            </a:ext>
          </a:extLst>
        </xdr:cNvPr>
        <xdr:cNvSpPr/>
      </xdr:nvSpPr>
      <xdr:spPr>
        <a:xfrm>
          <a:off x="18345150" y="14139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9" name="直線コネクタ 728">
          <a:extLst>
            <a:ext uri="{FF2B5EF4-FFF2-40B4-BE49-F238E27FC236}">
              <a16:creationId xmlns:a16="http://schemas.microsoft.com/office/drawing/2014/main" id="{0F883171-CA6F-4F8F-A7C8-960D17688E81}"/>
            </a:ext>
          </a:extLst>
        </xdr:cNvPr>
        <xdr:cNvCxnSpPr/>
      </xdr:nvCxnSpPr>
      <xdr:spPr>
        <a:xfrm>
          <a:off x="18395950" y="141899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0" name="楕円 729">
          <a:extLst>
            <a:ext uri="{FF2B5EF4-FFF2-40B4-BE49-F238E27FC236}">
              <a16:creationId xmlns:a16="http://schemas.microsoft.com/office/drawing/2014/main" id="{F37FB3C5-60F5-4954-AC0C-8B87112C47F1}"/>
            </a:ext>
          </a:extLst>
        </xdr:cNvPr>
        <xdr:cNvSpPr/>
      </xdr:nvSpPr>
      <xdr:spPr>
        <a:xfrm>
          <a:off x="17551400" y="14139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31" name="直線コネクタ 730">
          <a:extLst>
            <a:ext uri="{FF2B5EF4-FFF2-40B4-BE49-F238E27FC236}">
              <a16:creationId xmlns:a16="http://schemas.microsoft.com/office/drawing/2014/main" id="{D16A1662-94B2-4CE5-9101-7328924B0B71}"/>
            </a:ext>
          </a:extLst>
        </xdr:cNvPr>
        <xdr:cNvCxnSpPr/>
      </xdr:nvCxnSpPr>
      <xdr:spPr>
        <a:xfrm>
          <a:off x="17602200" y="141899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2" name="楕円 731">
          <a:extLst>
            <a:ext uri="{FF2B5EF4-FFF2-40B4-BE49-F238E27FC236}">
              <a16:creationId xmlns:a16="http://schemas.microsoft.com/office/drawing/2014/main" id="{49A0C489-1EAE-442E-BC18-041628E25692}"/>
            </a:ext>
          </a:extLst>
        </xdr:cNvPr>
        <xdr:cNvSpPr/>
      </xdr:nvSpPr>
      <xdr:spPr>
        <a:xfrm>
          <a:off x="16757650" y="14139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33" name="直線コネクタ 732">
          <a:extLst>
            <a:ext uri="{FF2B5EF4-FFF2-40B4-BE49-F238E27FC236}">
              <a16:creationId xmlns:a16="http://schemas.microsoft.com/office/drawing/2014/main" id="{427A6854-C264-4BDC-8D31-042C754F2ED0}"/>
            </a:ext>
          </a:extLst>
        </xdr:cNvPr>
        <xdr:cNvCxnSpPr/>
      </xdr:nvCxnSpPr>
      <xdr:spPr>
        <a:xfrm>
          <a:off x="16802100" y="141899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1E619D14-17C1-4CB2-91DA-130690D1D56B}"/>
            </a:ext>
          </a:extLst>
        </xdr:cNvPr>
        <xdr:cNvSpPr txBox="1"/>
      </xdr:nvSpPr>
      <xdr:spPr>
        <a:xfrm>
          <a:off x="189802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AF8B293D-30C5-4580-9291-B6DAEB0BD8EB}"/>
            </a:ext>
          </a:extLst>
        </xdr:cNvPr>
        <xdr:cNvSpPr txBox="1"/>
      </xdr:nvSpPr>
      <xdr:spPr>
        <a:xfrm>
          <a:off x="18180127" y="1381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6" name="n_3aveValue【児童館】&#10;一人当たり面積">
          <a:extLst>
            <a:ext uri="{FF2B5EF4-FFF2-40B4-BE49-F238E27FC236}">
              <a16:creationId xmlns:a16="http://schemas.microsoft.com/office/drawing/2014/main" id="{B857E6CF-D406-4739-8014-AB995DAA3F7E}"/>
            </a:ext>
          </a:extLst>
        </xdr:cNvPr>
        <xdr:cNvSpPr txBox="1"/>
      </xdr:nvSpPr>
      <xdr:spPr>
        <a:xfrm>
          <a:off x="1738637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7" name="n_4aveValue【児童館】&#10;一人当たり面積">
          <a:extLst>
            <a:ext uri="{FF2B5EF4-FFF2-40B4-BE49-F238E27FC236}">
              <a16:creationId xmlns:a16="http://schemas.microsoft.com/office/drawing/2014/main" id="{5BB38006-0CFD-4B0B-A657-36F5616B9299}"/>
            </a:ext>
          </a:extLst>
        </xdr:cNvPr>
        <xdr:cNvSpPr txBox="1"/>
      </xdr:nvSpPr>
      <xdr:spPr>
        <a:xfrm>
          <a:off x="165926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8" name="n_1mainValue【児童館】&#10;一人当たり面積">
          <a:extLst>
            <a:ext uri="{FF2B5EF4-FFF2-40B4-BE49-F238E27FC236}">
              <a16:creationId xmlns:a16="http://schemas.microsoft.com/office/drawing/2014/main" id="{0E8F2A3B-9D59-4E30-B7BF-5C7BBED04154}"/>
            </a:ext>
          </a:extLst>
        </xdr:cNvPr>
        <xdr:cNvSpPr txBox="1"/>
      </xdr:nvSpPr>
      <xdr:spPr>
        <a:xfrm>
          <a:off x="18980227" y="142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9" name="n_2mainValue【児童館】&#10;一人当たり面積">
          <a:extLst>
            <a:ext uri="{FF2B5EF4-FFF2-40B4-BE49-F238E27FC236}">
              <a16:creationId xmlns:a16="http://schemas.microsoft.com/office/drawing/2014/main" id="{628F7442-605F-4556-80D1-3CBC8FF04FF0}"/>
            </a:ext>
          </a:extLst>
        </xdr:cNvPr>
        <xdr:cNvSpPr txBox="1"/>
      </xdr:nvSpPr>
      <xdr:spPr>
        <a:xfrm>
          <a:off x="18180127" y="142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40" name="n_3mainValue【児童館】&#10;一人当たり面積">
          <a:extLst>
            <a:ext uri="{FF2B5EF4-FFF2-40B4-BE49-F238E27FC236}">
              <a16:creationId xmlns:a16="http://schemas.microsoft.com/office/drawing/2014/main" id="{6C181317-0DCE-4B07-A445-4C87B78FBC2F}"/>
            </a:ext>
          </a:extLst>
        </xdr:cNvPr>
        <xdr:cNvSpPr txBox="1"/>
      </xdr:nvSpPr>
      <xdr:spPr>
        <a:xfrm>
          <a:off x="17386377" y="142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41" name="n_4mainValue【児童館】&#10;一人当たり面積">
          <a:extLst>
            <a:ext uri="{FF2B5EF4-FFF2-40B4-BE49-F238E27FC236}">
              <a16:creationId xmlns:a16="http://schemas.microsoft.com/office/drawing/2014/main" id="{BBD889F5-04B0-4D90-9D2D-C58CAEC710C1}"/>
            </a:ext>
          </a:extLst>
        </xdr:cNvPr>
        <xdr:cNvSpPr txBox="1"/>
      </xdr:nvSpPr>
      <xdr:spPr>
        <a:xfrm>
          <a:off x="16592627" y="142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BE779E1-220C-4B12-8D50-E365A05FF8E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59A9C70D-A73C-44F9-B6FB-A9DAF009433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93C7980-B66F-4381-A8E3-D1F9E55A515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84B26D14-638A-426D-A937-4A3DC36E67D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DEC4EBA-E0D7-4CCE-9C5C-A1CD108C2A4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78D1DE8A-3AAA-478E-96CB-AC6840B27C6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5128D93-F716-4092-8E0C-A66FBC5ABED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4D6A105-E339-496B-9EC1-74BB91F3C537}"/>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56E75F93-43F9-403A-8263-DD63A8515C7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3A1A6F52-A081-4226-991E-1CC6C6CD116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CDBCC853-278A-4786-BAA4-253C5630FE1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83333819-83E7-4E28-904C-3DBB2E88887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E849B548-BE68-415A-9347-1DD1CCCE835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2A872AA3-61C2-4DA0-8807-3724890D530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33CF85E5-0BBC-49FB-96C6-6C943A5B6A2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2ACA5AD1-A261-485B-8D78-F489E0E66AB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534CE2C1-EA7A-471E-96CD-03A10F3F121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72761320-5D87-460F-AA38-F5A4E8E7941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a:extLst>
            <a:ext uri="{FF2B5EF4-FFF2-40B4-BE49-F238E27FC236}">
              <a16:creationId xmlns:a16="http://schemas.microsoft.com/office/drawing/2014/main" id="{6BE415F8-6F25-4794-A944-51D0A26E9867}"/>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a:extLst>
            <a:ext uri="{FF2B5EF4-FFF2-40B4-BE49-F238E27FC236}">
              <a16:creationId xmlns:a16="http://schemas.microsoft.com/office/drawing/2014/main" id="{5BC95786-EE8A-45C9-B920-C50AC5DF8A27}"/>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a:extLst>
            <a:ext uri="{FF2B5EF4-FFF2-40B4-BE49-F238E27FC236}">
              <a16:creationId xmlns:a16="http://schemas.microsoft.com/office/drawing/2014/main" id="{A0786B79-0E87-4193-A2E8-C57461A2CD8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a:extLst>
            <a:ext uri="{FF2B5EF4-FFF2-40B4-BE49-F238E27FC236}">
              <a16:creationId xmlns:a16="http://schemas.microsoft.com/office/drawing/2014/main" id="{63F59A56-7A7E-49A7-B5B1-2F3B998A1134}"/>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a:extLst>
            <a:ext uri="{FF2B5EF4-FFF2-40B4-BE49-F238E27FC236}">
              <a16:creationId xmlns:a16="http://schemas.microsoft.com/office/drawing/2014/main" id="{C2E778E2-EB80-4034-9D2F-84A56927F508}"/>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a:extLst>
            <a:ext uri="{FF2B5EF4-FFF2-40B4-BE49-F238E27FC236}">
              <a16:creationId xmlns:a16="http://schemas.microsoft.com/office/drawing/2014/main" id="{C0B54A09-3502-458D-A999-6D32960864BD}"/>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a:extLst>
            <a:ext uri="{FF2B5EF4-FFF2-40B4-BE49-F238E27FC236}">
              <a16:creationId xmlns:a16="http://schemas.microsoft.com/office/drawing/2014/main" id="{577EF82C-AB18-44DB-BA1B-50968053707D}"/>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a:extLst>
            <a:ext uri="{FF2B5EF4-FFF2-40B4-BE49-F238E27FC236}">
              <a16:creationId xmlns:a16="http://schemas.microsoft.com/office/drawing/2014/main" id="{D82B77DA-760F-4197-A4AB-339A20E55268}"/>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1C640BB7-40C1-4439-B9C3-FC8D0AFA50C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D5401C2D-13E4-4C1E-AEA4-3C58ABC1B03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ED0BC8AD-08FB-42A4-82BA-D2AC5BF9539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71" name="直線コネクタ 770">
          <a:extLst>
            <a:ext uri="{FF2B5EF4-FFF2-40B4-BE49-F238E27FC236}">
              <a16:creationId xmlns:a16="http://schemas.microsoft.com/office/drawing/2014/main" id="{2947D6D4-BBD8-4386-83E0-65905788529F}"/>
            </a:ext>
          </a:extLst>
        </xdr:cNvPr>
        <xdr:cNvCxnSpPr/>
      </xdr:nvCxnSpPr>
      <xdr:spPr>
        <a:xfrm flipV="1">
          <a:off x="19951064" y="165925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72" name="【公民館】&#10;一人当たり面積最小値テキスト">
          <a:extLst>
            <a:ext uri="{FF2B5EF4-FFF2-40B4-BE49-F238E27FC236}">
              <a16:creationId xmlns:a16="http://schemas.microsoft.com/office/drawing/2014/main" id="{AEF49FC6-F653-45BC-93C9-C3FE1A36A059}"/>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73" name="直線コネクタ 772">
          <a:extLst>
            <a:ext uri="{FF2B5EF4-FFF2-40B4-BE49-F238E27FC236}">
              <a16:creationId xmlns:a16="http://schemas.microsoft.com/office/drawing/2014/main" id="{2E4C7B45-F548-404E-A02E-DAA2CC0362BD}"/>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74" name="【公民館】&#10;一人当たり面積最大値テキスト">
          <a:extLst>
            <a:ext uri="{FF2B5EF4-FFF2-40B4-BE49-F238E27FC236}">
              <a16:creationId xmlns:a16="http://schemas.microsoft.com/office/drawing/2014/main" id="{18249AAC-9CA2-4D82-99AB-4ED5EC6FB3EC}"/>
            </a:ext>
          </a:extLst>
        </xdr:cNvPr>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75" name="直線コネクタ 774">
          <a:extLst>
            <a:ext uri="{FF2B5EF4-FFF2-40B4-BE49-F238E27FC236}">
              <a16:creationId xmlns:a16="http://schemas.microsoft.com/office/drawing/2014/main" id="{D00B1389-92B3-4501-B0EB-10884EBCD236}"/>
            </a:ext>
          </a:extLst>
        </xdr:cNvPr>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76" name="【公民館】&#10;一人当たり面積平均値テキスト">
          <a:extLst>
            <a:ext uri="{FF2B5EF4-FFF2-40B4-BE49-F238E27FC236}">
              <a16:creationId xmlns:a16="http://schemas.microsoft.com/office/drawing/2014/main" id="{6C39F59E-9E4E-4698-B285-CC653443BA43}"/>
            </a:ext>
          </a:extLst>
        </xdr:cNvPr>
        <xdr:cNvSpPr txBox="1"/>
      </xdr:nvSpPr>
      <xdr:spPr>
        <a:xfrm>
          <a:off x="19989800" y="17401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77" name="フローチャート: 判断 776">
          <a:extLst>
            <a:ext uri="{FF2B5EF4-FFF2-40B4-BE49-F238E27FC236}">
              <a16:creationId xmlns:a16="http://schemas.microsoft.com/office/drawing/2014/main" id="{AA5439C2-D873-43BB-9FFE-30A287E23D45}"/>
            </a:ext>
          </a:extLst>
        </xdr:cNvPr>
        <xdr:cNvSpPr/>
      </xdr:nvSpPr>
      <xdr:spPr>
        <a:xfrm>
          <a:off x="199009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78" name="フローチャート: 判断 777">
          <a:extLst>
            <a:ext uri="{FF2B5EF4-FFF2-40B4-BE49-F238E27FC236}">
              <a16:creationId xmlns:a16="http://schemas.microsoft.com/office/drawing/2014/main" id="{47B24F5A-BA3A-4FB5-98A8-850A30EC9852}"/>
            </a:ext>
          </a:extLst>
        </xdr:cNvPr>
        <xdr:cNvSpPr/>
      </xdr:nvSpPr>
      <xdr:spPr>
        <a:xfrm>
          <a:off x="19157950" y="1756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79" name="フローチャート: 判断 778">
          <a:extLst>
            <a:ext uri="{FF2B5EF4-FFF2-40B4-BE49-F238E27FC236}">
              <a16:creationId xmlns:a16="http://schemas.microsoft.com/office/drawing/2014/main" id="{078620F4-50BA-4D87-9130-09FD0905D827}"/>
            </a:ext>
          </a:extLst>
        </xdr:cNvPr>
        <xdr:cNvSpPr/>
      </xdr:nvSpPr>
      <xdr:spPr>
        <a:xfrm>
          <a:off x="1834515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80" name="フローチャート: 判断 779">
          <a:extLst>
            <a:ext uri="{FF2B5EF4-FFF2-40B4-BE49-F238E27FC236}">
              <a16:creationId xmlns:a16="http://schemas.microsoft.com/office/drawing/2014/main" id="{3FEF3579-82C5-4FD4-9388-9C7427C1FEE3}"/>
            </a:ext>
          </a:extLst>
        </xdr:cNvPr>
        <xdr:cNvSpPr/>
      </xdr:nvSpPr>
      <xdr:spPr>
        <a:xfrm>
          <a:off x="175514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81" name="フローチャート: 判断 780">
          <a:extLst>
            <a:ext uri="{FF2B5EF4-FFF2-40B4-BE49-F238E27FC236}">
              <a16:creationId xmlns:a16="http://schemas.microsoft.com/office/drawing/2014/main" id="{2F45415D-BA0C-4476-A693-73EE22CEB973}"/>
            </a:ext>
          </a:extLst>
        </xdr:cNvPr>
        <xdr:cNvSpPr/>
      </xdr:nvSpPr>
      <xdr:spPr>
        <a:xfrm>
          <a:off x="16757650" y="1766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1D6136F-1F8D-47DD-BBFB-48F519C89B0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4FA3E8A-A310-41E8-8384-4E7838C66B2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7A93024-ADCB-4C76-A848-540685E79E7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70CBDCE-A25A-401E-A0F3-C58D6E41AC0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4F7A3D4-7A37-4CDC-89E8-9F31A3C20E9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87" name="楕円 786">
          <a:extLst>
            <a:ext uri="{FF2B5EF4-FFF2-40B4-BE49-F238E27FC236}">
              <a16:creationId xmlns:a16="http://schemas.microsoft.com/office/drawing/2014/main" id="{E0AD574B-229C-452E-BEF1-3EAF07B34BC3}"/>
            </a:ext>
          </a:extLst>
        </xdr:cNvPr>
        <xdr:cNvSpPr/>
      </xdr:nvSpPr>
      <xdr:spPr>
        <a:xfrm>
          <a:off x="199009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788" name="【公民館】&#10;一人当たり面積該当値テキスト">
          <a:extLst>
            <a:ext uri="{FF2B5EF4-FFF2-40B4-BE49-F238E27FC236}">
              <a16:creationId xmlns:a16="http://schemas.microsoft.com/office/drawing/2014/main" id="{22586F71-8087-42CB-BE80-2D2B7C5869C7}"/>
            </a:ext>
          </a:extLst>
        </xdr:cNvPr>
        <xdr:cNvSpPr txBox="1"/>
      </xdr:nvSpPr>
      <xdr:spPr>
        <a:xfrm>
          <a:off x="19989800"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789" name="楕円 788">
          <a:extLst>
            <a:ext uri="{FF2B5EF4-FFF2-40B4-BE49-F238E27FC236}">
              <a16:creationId xmlns:a16="http://schemas.microsoft.com/office/drawing/2014/main" id="{BA08384B-E7EF-4A9A-89AE-A16D16FFB81F}"/>
            </a:ext>
          </a:extLst>
        </xdr:cNvPr>
        <xdr:cNvSpPr/>
      </xdr:nvSpPr>
      <xdr:spPr>
        <a:xfrm>
          <a:off x="19157950" y="17881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158496</xdr:rowOff>
    </xdr:to>
    <xdr:cxnSp macro="">
      <xdr:nvCxnSpPr>
        <xdr:cNvPr id="790" name="直線コネクタ 789">
          <a:extLst>
            <a:ext uri="{FF2B5EF4-FFF2-40B4-BE49-F238E27FC236}">
              <a16:creationId xmlns:a16="http://schemas.microsoft.com/office/drawing/2014/main" id="{A2EA6447-F2AF-4D6C-9410-1EA68826C42C}"/>
            </a:ext>
          </a:extLst>
        </xdr:cNvPr>
        <xdr:cNvCxnSpPr/>
      </xdr:nvCxnSpPr>
      <xdr:spPr>
        <a:xfrm flipV="1">
          <a:off x="19202400" y="17929861"/>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791" name="楕円 790">
          <a:extLst>
            <a:ext uri="{FF2B5EF4-FFF2-40B4-BE49-F238E27FC236}">
              <a16:creationId xmlns:a16="http://schemas.microsoft.com/office/drawing/2014/main" id="{81811B3E-06B3-44FF-A16B-73B3B032FADC}"/>
            </a:ext>
          </a:extLst>
        </xdr:cNvPr>
        <xdr:cNvSpPr/>
      </xdr:nvSpPr>
      <xdr:spPr>
        <a:xfrm>
          <a:off x="1834515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160782</xdr:rowOff>
    </xdr:to>
    <xdr:cxnSp macro="">
      <xdr:nvCxnSpPr>
        <xdr:cNvPr id="792" name="直線コネクタ 791">
          <a:extLst>
            <a:ext uri="{FF2B5EF4-FFF2-40B4-BE49-F238E27FC236}">
              <a16:creationId xmlns:a16="http://schemas.microsoft.com/office/drawing/2014/main" id="{FECA9A16-6656-4C65-9926-9C681F25D224}"/>
            </a:ext>
          </a:extLst>
        </xdr:cNvPr>
        <xdr:cNvCxnSpPr/>
      </xdr:nvCxnSpPr>
      <xdr:spPr>
        <a:xfrm flipV="1">
          <a:off x="18395950" y="1793214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109982</xdr:rowOff>
    </xdr:from>
    <xdr:to>
      <xdr:col>102</xdr:col>
      <xdr:colOff>165100</xdr:colOff>
      <xdr:row>108</xdr:row>
      <xdr:rowOff>40132</xdr:rowOff>
    </xdr:to>
    <xdr:sp macro="" textlink="">
      <xdr:nvSpPr>
        <xdr:cNvPr id="793" name="楕円 792">
          <a:extLst>
            <a:ext uri="{FF2B5EF4-FFF2-40B4-BE49-F238E27FC236}">
              <a16:creationId xmlns:a16="http://schemas.microsoft.com/office/drawing/2014/main" id="{ABB45C84-CE7B-4BC7-B9B2-6A0B0ED84866}"/>
            </a:ext>
          </a:extLst>
        </xdr:cNvPr>
        <xdr:cNvSpPr/>
      </xdr:nvSpPr>
      <xdr:spPr>
        <a:xfrm>
          <a:off x="175514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160782</xdr:rowOff>
    </xdr:to>
    <xdr:cxnSp macro="">
      <xdr:nvCxnSpPr>
        <xdr:cNvPr id="794" name="直線コネクタ 793">
          <a:extLst>
            <a:ext uri="{FF2B5EF4-FFF2-40B4-BE49-F238E27FC236}">
              <a16:creationId xmlns:a16="http://schemas.microsoft.com/office/drawing/2014/main" id="{216AD4BE-2A15-4B90-AEAA-B6F44C2685D7}"/>
            </a:ext>
          </a:extLst>
        </xdr:cNvPr>
        <xdr:cNvCxnSpPr/>
      </xdr:nvCxnSpPr>
      <xdr:spPr>
        <a:xfrm>
          <a:off x="17602200" y="179344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795" name="楕円 794">
          <a:extLst>
            <a:ext uri="{FF2B5EF4-FFF2-40B4-BE49-F238E27FC236}">
              <a16:creationId xmlns:a16="http://schemas.microsoft.com/office/drawing/2014/main" id="{8FCFA561-997B-460C-B6D1-FE76E50FF952}"/>
            </a:ext>
          </a:extLst>
        </xdr:cNvPr>
        <xdr:cNvSpPr/>
      </xdr:nvSpPr>
      <xdr:spPr>
        <a:xfrm>
          <a:off x="16757650" y="17885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160782</xdr:rowOff>
    </xdr:from>
    <xdr:to>
      <xdr:col>102</xdr:col>
      <xdr:colOff>114300</xdr:colOff>
      <xdr:row>107</xdr:row>
      <xdr:rowOff>163068</xdr:rowOff>
    </xdr:to>
    <xdr:cxnSp macro="">
      <xdr:nvCxnSpPr>
        <xdr:cNvPr id="796" name="直線コネクタ 795">
          <a:extLst>
            <a:ext uri="{FF2B5EF4-FFF2-40B4-BE49-F238E27FC236}">
              <a16:creationId xmlns:a16="http://schemas.microsoft.com/office/drawing/2014/main" id="{D361DE48-92C9-40CF-8F1E-68BC87D2E660}"/>
            </a:ext>
          </a:extLst>
        </xdr:cNvPr>
        <xdr:cNvCxnSpPr/>
      </xdr:nvCxnSpPr>
      <xdr:spPr>
        <a:xfrm flipV="1">
          <a:off x="16802100" y="1793443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97" name="n_1aveValue【公民館】&#10;一人当たり面積">
          <a:extLst>
            <a:ext uri="{FF2B5EF4-FFF2-40B4-BE49-F238E27FC236}">
              <a16:creationId xmlns:a16="http://schemas.microsoft.com/office/drawing/2014/main" id="{1FA56B33-B644-4797-9095-09E827ED9B59}"/>
            </a:ext>
          </a:extLst>
        </xdr:cNvPr>
        <xdr:cNvSpPr txBox="1"/>
      </xdr:nvSpPr>
      <xdr:spPr>
        <a:xfrm>
          <a:off x="189802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98" name="n_2aveValue【公民館】&#10;一人当たり面積">
          <a:extLst>
            <a:ext uri="{FF2B5EF4-FFF2-40B4-BE49-F238E27FC236}">
              <a16:creationId xmlns:a16="http://schemas.microsoft.com/office/drawing/2014/main" id="{55BA9210-673D-4B8E-8341-16BD306A2398}"/>
            </a:ext>
          </a:extLst>
        </xdr:cNvPr>
        <xdr:cNvSpPr txBox="1"/>
      </xdr:nvSpPr>
      <xdr:spPr>
        <a:xfrm>
          <a:off x="181801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99" name="n_3aveValue【公民館】&#10;一人当たり面積">
          <a:extLst>
            <a:ext uri="{FF2B5EF4-FFF2-40B4-BE49-F238E27FC236}">
              <a16:creationId xmlns:a16="http://schemas.microsoft.com/office/drawing/2014/main" id="{B4B95B1D-FA58-4BCB-9042-785CDEC7AF25}"/>
            </a:ext>
          </a:extLst>
        </xdr:cNvPr>
        <xdr:cNvSpPr txBox="1"/>
      </xdr:nvSpPr>
      <xdr:spPr>
        <a:xfrm>
          <a:off x="1738637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00" name="n_4aveValue【公民館】&#10;一人当たり面積">
          <a:extLst>
            <a:ext uri="{FF2B5EF4-FFF2-40B4-BE49-F238E27FC236}">
              <a16:creationId xmlns:a16="http://schemas.microsoft.com/office/drawing/2014/main" id="{4DC6DB8E-F111-4E26-9DE3-F0C3C368AA2E}"/>
            </a:ext>
          </a:extLst>
        </xdr:cNvPr>
        <xdr:cNvSpPr txBox="1"/>
      </xdr:nvSpPr>
      <xdr:spPr>
        <a:xfrm>
          <a:off x="165926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01" name="n_1mainValue【公民館】&#10;一人当たり面積">
          <a:extLst>
            <a:ext uri="{FF2B5EF4-FFF2-40B4-BE49-F238E27FC236}">
              <a16:creationId xmlns:a16="http://schemas.microsoft.com/office/drawing/2014/main" id="{13FB8B83-2251-49DC-972C-ADC51EBDB84B}"/>
            </a:ext>
          </a:extLst>
        </xdr:cNvPr>
        <xdr:cNvSpPr txBox="1"/>
      </xdr:nvSpPr>
      <xdr:spPr>
        <a:xfrm>
          <a:off x="189802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02" name="n_2mainValue【公民館】&#10;一人当たり面積">
          <a:extLst>
            <a:ext uri="{FF2B5EF4-FFF2-40B4-BE49-F238E27FC236}">
              <a16:creationId xmlns:a16="http://schemas.microsoft.com/office/drawing/2014/main" id="{1CFA2492-6677-4128-9A21-8FCCAAABA13C}"/>
            </a:ext>
          </a:extLst>
        </xdr:cNvPr>
        <xdr:cNvSpPr txBox="1"/>
      </xdr:nvSpPr>
      <xdr:spPr>
        <a:xfrm>
          <a:off x="181801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31259</xdr:rowOff>
    </xdr:from>
    <xdr:ext cx="469744" cy="259045"/>
    <xdr:sp macro="" textlink="">
      <xdr:nvSpPr>
        <xdr:cNvPr id="803" name="n_3mainValue【公民館】&#10;一人当たり面積">
          <a:extLst>
            <a:ext uri="{FF2B5EF4-FFF2-40B4-BE49-F238E27FC236}">
              <a16:creationId xmlns:a16="http://schemas.microsoft.com/office/drawing/2014/main" id="{796EB808-ADA2-41FF-8CE7-A00358E4FC6C}"/>
            </a:ext>
          </a:extLst>
        </xdr:cNvPr>
        <xdr:cNvSpPr txBox="1"/>
      </xdr:nvSpPr>
      <xdr:spPr>
        <a:xfrm>
          <a:off x="1738637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04" name="n_4mainValue【公民館】&#10;一人当たり面積">
          <a:extLst>
            <a:ext uri="{FF2B5EF4-FFF2-40B4-BE49-F238E27FC236}">
              <a16:creationId xmlns:a16="http://schemas.microsoft.com/office/drawing/2014/main" id="{A4FC2895-AA20-4321-9924-DDDA9E0C749F}"/>
            </a:ext>
          </a:extLst>
        </xdr:cNvPr>
        <xdr:cNvSpPr txBox="1"/>
      </xdr:nvSpPr>
      <xdr:spPr>
        <a:xfrm>
          <a:off x="16592627" y="1797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60808123-2CB3-4EAE-812C-966F8C4024A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4B7069C7-5F5A-4203-90D7-2D0809AF116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5D4BC44A-366B-47A8-87EF-ABFDB0B5C29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有形固定資産減価償却率は橋りょう・トンネル、児童館が類似団体と比較して高くなっている。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他施設は類似団体とほぼ同等で、おさしま二葉こども園の建設（平成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年度）や旧吉田小学校の除却（令和元年度）で一時的に償却率が改善した年もあったが、全体的に上昇傾向にある。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１人あたりの金額、面積等についても上昇していることから、老朽化した施設の今後のあり方について検討しつつ、計画的な維持・修繕に努めていく。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9E2877-1E3B-4E6F-95AF-075EB09E633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DA5E74-C81C-43B4-B236-F1090D44EBF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C5415B-FCEF-4F4F-88CE-B8F6C85B0E5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F92B5B-0BBC-47CD-92FC-E8623EED004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A8F18B-4268-4430-8580-4ABE7D47007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0994F7-6214-4BF3-B694-5A1957E6138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13C93E-A164-4BFF-B19B-EE5399EE579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069E98-FE76-4F85-BB09-EAFF2082786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DE729F-5F3F-42C0-84AD-3F8B7FE1131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B40DE5-7CB0-4641-9053-54806C8FB44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CED0E6-45EC-4773-8240-1039D4699EB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269B59-ABB2-4F97-B303-3C1303F147A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891584-12A2-4003-94BE-8EF196CE592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3BE4FA-B9DB-4D2A-8A01-D71E4BACB67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CBB852-C725-4FA3-AF93-5F0BA251D09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DB33AB-F5D5-41E1-9FBD-B9B7EC549D68}"/>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2B9027-CCD9-4F8E-A5F8-4B3347D06C0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63EA64-BCA7-4204-80CC-4F1AD960737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78D9CA-3F6E-4AD2-894F-E2B1208E837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E9FF36-483F-4F33-84D3-41512F936D1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2056D9-979B-4611-9CCF-93A103A044A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4F706B-EFB6-4BE2-A2C9-91D10646014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49D61C-9750-4F03-B0E3-D4D64384022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C9DE9A-8FBA-4EF8-ACC4-E169266580C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14884B-1EE9-42AA-A7E2-F23522F24A7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80BD28-D848-4740-9EE3-5E5571C721E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4845E9-B1B9-4E12-AE32-00A1CF3273A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9B1E88-066B-41B7-B482-08B58E4419B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F6FAE7-77F0-4D99-B461-BC6A9AB4EBD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A88EB4-938E-4C29-A24B-9ED5F695839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28F6DB-7F1D-4985-8B08-01CC81BA32E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14EB23-402F-4F85-9310-54B4924DFA8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FC0711-DEA0-4C9B-AAFC-3C31DD66DC8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36E6A0-080F-42B3-93A2-7F998F55FCD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AFE28-8808-4DFF-B1BB-46BDECB99AC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997A6E-D20D-4D31-80DF-DEA121F4158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679894-45C0-4A40-B138-A01FFE4308A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D0F8ED-FE4A-47DE-8F53-72DADB41CCA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4CBBBE-3382-4634-A840-1393657771B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2113B6-C836-4AFC-8BD2-0D61208EC73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02960C-A2E0-47B5-8E10-EE9C3CFBFCF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716C9E-9DAE-4C58-AF2C-D96B62ADFCE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6C1A9C3-DB26-4887-A07F-43CB5A4294F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4A89CD2-9DD9-430B-ACF9-5F39F6D3A86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478963-5FBC-496F-8DEC-8FBCD74C471E}"/>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29A5E2B-A0BD-43CA-8C56-14D66280DE1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0FFB900-3D7A-4647-9E51-BE12DB0F106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E101D5-47CC-494A-AD4D-BC6813DC374C}"/>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1A20C3-5CCC-4F72-B01F-CEFF2364A19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31A3CF-7BB8-4A22-B06D-71AC873B97F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083FD2-3B27-44D1-8880-4583AD435A4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ED7E10-4EA6-4E46-8331-993FCEF849CE}"/>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81E3A6-4E25-40CD-88CF-5BC8DC82B6F6}"/>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53862BE-2A88-45CF-89A4-A05AC5B3E22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2EBC5A-7749-410D-85BA-C62E4D3A93E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57FA552-5E68-40E1-9778-5AF6EAC0AD6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98DAE16-280A-4859-9799-D98F177FAA3D}"/>
            </a:ext>
          </a:extLst>
        </xdr:cNvPr>
        <xdr:cNvCxnSpPr/>
      </xdr:nvCxnSpPr>
      <xdr:spPr>
        <a:xfrm flipV="1">
          <a:off x="4177665" y="5556976"/>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38DCEF4-C7D0-4497-989B-351133FBEB6B}"/>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2702D61-92D1-44B8-B075-44381F2B1923}"/>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DAA9DABE-B0D4-4F10-A2EA-68A3E18393B7}"/>
            </a:ext>
          </a:extLst>
        </xdr:cNvPr>
        <xdr:cNvSpPr txBox="1"/>
      </xdr:nvSpPr>
      <xdr:spPr>
        <a:xfrm>
          <a:off x="4216400" y="5338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E82D7F51-BF36-40D2-A17A-A98B5CCEF5F4}"/>
            </a:ext>
          </a:extLst>
        </xdr:cNvPr>
        <xdr:cNvCxnSpPr/>
      </xdr:nvCxnSpPr>
      <xdr:spPr>
        <a:xfrm>
          <a:off x="4108450" y="5556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AC1C7904-DA18-4F5F-A136-1D69727D127C}"/>
            </a:ext>
          </a:extLst>
        </xdr:cNvPr>
        <xdr:cNvSpPr txBox="1"/>
      </xdr:nvSpPr>
      <xdr:spPr>
        <a:xfrm>
          <a:off x="42164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1A738CEE-3620-475F-A261-31F7370DE5ED}"/>
            </a:ext>
          </a:extLst>
        </xdr:cNvPr>
        <xdr:cNvSpPr/>
      </xdr:nvSpPr>
      <xdr:spPr>
        <a:xfrm>
          <a:off x="4127500" y="61910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E1514332-F2B1-4707-BF37-10FD771DADD9}"/>
            </a:ext>
          </a:extLst>
        </xdr:cNvPr>
        <xdr:cNvSpPr/>
      </xdr:nvSpPr>
      <xdr:spPr>
        <a:xfrm>
          <a:off x="3384550" y="621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F4934FA2-1887-46BA-BD4F-7287C1BFE897}"/>
            </a:ext>
          </a:extLst>
        </xdr:cNvPr>
        <xdr:cNvSpPr/>
      </xdr:nvSpPr>
      <xdr:spPr>
        <a:xfrm>
          <a:off x="2571750" y="61959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EBC7E1B7-964D-451A-B966-D4CE7D9F5CEE}"/>
            </a:ext>
          </a:extLst>
        </xdr:cNvPr>
        <xdr:cNvSpPr/>
      </xdr:nvSpPr>
      <xdr:spPr>
        <a:xfrm>
          <a:off x="177800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786B1E03-0A1C-4114-A14B-16DC7C70AF4A}"/>
            </a:ext>
          </a:extLst>
        </xdr:cNvPr>
        <xdr:cNvSpPr/>
      </xdr:nvSpPr>
      <xdr:spPr>
        <a:xfrm>
          <a:off x="984250" y="6114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E93335-0436-414B-BB07-C775F331526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3F53F6-526E-427B-AF04-AA0DF34F20F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50236E-98F4-46F4-B0D8-A517897FA1A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ADF604-DB6E-4040-83D6-E2A2BD0A848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90251B-CA02-49F8-8836-CD066619081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4173</xdr:rowOff>
    </xdr:from>
    <xdr:to>
      <xdr:col>24</xdr:col>
      <xdr:colOff>114300</xdr:colOff>
      <xdr:row>36</xdr:row>
      <xdr:rowOff>105773</xdr:rowOff>
    </xdr:to>
    <xdr:sp macro="" textlink="">
      <xdr:nvSpPr>
        <xdr:cNvPr id="74" name="楕円 73">
          <a:extLst>
            <a:ext uri="{FF2B5EF4-FFF2-40B4-BE49-F238E27FC236}">
              <a16:creationId xmlns:a16="http://schemas.microsoft.com/office/drawing/2014/main" id="{5E5B018E-121D-43C3-822F-64F2D80D59C7}"/>
            </a:ext>
          </a:extLst>
        </xdr:cNvPr>
        <xdr:cNvSpPr/>
      </xdr:nvSpPr>
      <xdr:spPr>
        <a:xfrm>
          <a:off x="4127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27050</xdr:rowOff>
    </xdr:from>
    <xdr:ext cx="405111" cy="259045"/>
    <xdr:sp macro="" textlink="">
      <xdr:nvSpPr>
        <xdr:cNvPr id="75" name="【図書館】&#10;有形固定資産減価償却率該当値テキスト">
          <a:extLst>
            <a:ext uri="{FF2B5EF4-FFF2-40B4-BE49-F238E27FC236}">
              <a16:creationId xmlns:a16="http://schemas.microsoft.com/office/drawing/2014/main" id="{C94E6F67-4267-4063-A39F-CB8E826627F4}"/>
            </a:ext>
          </a:extLst>
        </xdr:cNvPr>
        <xdr:cNvSpPr txBox="1"/>
      </xdr:nvSpPr>
      <xdr:spPr>
        <a:xfrm>
          <a:off x="4216400" y="581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6" name="楕円 75">
          <a:extLst>
            <a:ext uri="{FF2B5EF4-FFF2-40B4-BE49-F238E27FC236}">
              <a16:creationId xmlns:a16="http://schemas.microsoft.com/office/drawing/2014/main" id="{7136F950-92EE-4A8A-88A3-B75F1D241890}"/>
            </a:ext>
          </a:extLst>
        </xdr:cNvPr>
        <xdr:cNvSpPr/>
      </xdr:nvSpPr>
      <xdr:spPr>
        <a:xfrm>
          <a:off x="3384550" y="59229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54973</xdr:rowOff>
    </xdr:to>
    <xdr:cxnSp macro="">
      <xdr:nvCxnSpPr>
        <xdr:cNvPr id="77" name="直線コネクタ 76">
          <a:extLst>
            <a:ext uri="{FF2B5EF4-FFF2-40B4-BE49-F238E27FC236}">
              <a16:creationId xmlns:a16="http://schemas.microsoft.com/office/drawing/2014/main" id="{401EE1FE-500D-4E23-B2E6-E517FF336D2A}"/>
            </a:ext>
          </a:extLst>
        </xdr:cNvPr>
        <xdr:cNvCxnSpPr/>
      </xdr:nvCxnSpPr>
      <xdr:spPr>
        <a:xfrm>
          <a:off x="3429000" y="5967367"/>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102144</xdr:rowOff>
    </xdr:from>
    <xdr:to>
      <xdr:col>15</xdr:col>
      <xdr:colOff>101600</xdr:colOff>
      <xdr:row>36</xdr:row>
      <xdr:rowOff>32294</xdr:rowOff>
    </xdr:to>
    <xdr:sp macro="" textlink="">
      <xdr:nvSpPr>
        <xdr:cNvPr id="78" name="楕円 77">
          <a:extLst>
            <a:ext uri="{FF2B5EF4-FFF2-40B4-BE49-F238E27FC236}">
              <a16:creationId xmlns:a16="http://schemas.microsoft.com/office/drawing/2014/main" id="{5DC09154-C89D-4085-976C-B1B16C14F325}"/>
            </a:ext>
          </a:extLst>
        </xdr:cNvPr>
        <xdr:cNvSpPr/>
      </xdr:nvSpPr>
      <xdr:spPr>
        <a:xfrm>
          <a:off x="2571750" y="5886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152944</xdr:rowOff>
    </xdr:from>
    <xdr:to>
      <xdr:col>19</xdr:col>
      <xdr:colOff>177800</xdr:colOff>
      <xdr:row>36</xdr:row>
      <xdr:rowOff>17417</xdr:rowOff>
    </xdr:to>
    <xdr:cxnSp macro="">
      <xdr:nvCxnSpPr>
        <xdr:cNvPr id="79" name="直線コネクタ 78">
          <a:extLst>
            <a:ext uri="{FF2B5EF4-FFF2-40B4-BE49-F238E27FC236}">
              <a16:creationId xmlns:a16="http://schemas.microsoft.com/office/drawing/2014/main" id="{70165055-A4B3-40BE-ABEB-2084634794FF}"/>
            </a:ext>
          </a:extLst>
        </xdr:cNvPr>
        <xdr:cNvCxnSpPr/>
      </xdr:nvCxnSpPr>
      <xdr:spPr>
        <a:xfrm>
          <a:off x="2622550" y="5937794"/>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80" name="楕円 79">
          <a:extLst>
            <a:ext uri="{FF2B5EF4-FFF2-40B4-BE49-F238E27FC236}">
              <a16:creationId xmlns:a16="http://schemas.microsoft.com/office/drawing/2014/main" id="{922BA1B3-36E4-4F8E-8C91-15CCEBC0D6C5}"/>
            </a:ext>
          </a:extLst>
        </xdr:cNvPr>
        <xdr:cNvSpPr/>
      </xdr:nvSpPr>
      <xdr:spPr>
        <a:xfrm>
          <a:off x="1778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152944</xdr:rowOff>
    </xdr:to>
    <xdr:cxnSp macro="">
      <xdr:nvCxnSpPr>
        <xdr:cNvPr id="81" name="直線コネクタ 80">
          <a:extLst>
            <a:ext uri="{FF2B5EF4-FFF2-40B4-BE49-F238E27FC236}">
              <a16:creationId xmlns:a16="http://schemas.microsoft.com/office/drawing/2014/main" id="{2341E365-2C83-4369-A09D-C15440727DC6}"/>
            </a:ext>
          </a:extLst>
        </xdr:cNvPr>
        <xdr:cNvCxnSpPr/>
      </xdr:nvCxnSpPr>
      <xdr:spPr>
        <a:xfrm>
          <a:off x="1828800" y="5883910"/>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30299</xdr:rowOff>
    </xdr:from>
    <xdr:to>
      <xdr:col>6</xdr:col>
      <xdr:colOff>38100</xdr:colOff>
      <xdr:row>35</xdr:row>
      <xdr:rowOff>131899</xdr:rowOff>
    </xdr:to>
    <xdr:sp macro="" textlink="">
      <xdr:nvSpPr>
        <xdr:cNvPr id="82" name="楕円 81">
          <a:extLst>
            <a:ext uri="{FF2B5EF4-FFF2-40B4-BE49-F238E27FC236}">
              <a16:creationId xmlns:a16="http://schemas.microsoft.com/office/drawing/2014/main" id="{2CF3D9DF-8E5B-438D-8FF4-32059C4D04CE}"/>
            </a:ext>
          </a:extLst>
        </xdr:cNvPr>
        <xdr:cNvSpPr/>
      </xdr:nvSpPr>
      <xdr:spPr>
        <a:xfrm>
          <a:off x="984250" y="58151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81099</xdr:rowOff>
    </xdr:from>
    <xdr:to>
      <xdr:col>10</xdr:col>
      <xdr:colOff>114300</xdr:colOff>
      <xdr:row>35</xdr:row>
      <xdr:rowOff>99060</xdr:rowOff>
    </xdr:to>
    <xdr:cxnSp macro="">
      <xdr:nvCxnSpPr>
        <xdr:cNvPr id="83" name="直線コネクタ 82">
          <a:extLst>
            <a:ext uri="{FF2B5EF4-FFF2-40B4-BE49-F238E27FC236}">
              <a16:creationId xmlns:a16="http://schemas.microsoft.com/office/drawing/2014/main" id="{40D000F3-5627-4C1E-A667-ED7767B6916E}"/>
            </a:ext>
          </a:extLst>
        </xdr:cNvPr>
        <xdr:cNvCxnSpPr/>
      </xdr:nvCxnSpPr>
      <xdr:spPr>
        <a:xfrm>
          <a:off x="1028700" y="586594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D2DC7E3-D72F-4465-AA68-69B7A2DF8565}"/>
            </a:ext>
          </a:extLst>
        </xdr:cNvPr>
        <xdr:cNvSpPr txBox="1"/>
      </xdr:nvSpPr>
      <xdr:spPr>
        <a:xfrm>
          <a:off x="3239144" y="630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BA349898-980B-4341-9987-54078A319081}"/>
            </a:ext>
          </a:extLst>
        </xdr:cNvPr>
        <xdr:cNvSpPr txBox="1"/>
      </xdr:nvSpPr>
      <xdr:spPr>
        <a:xfrm>
          <a:off x="2439044" y="628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551A072-D340-4A6B-8D79-53B9340B15E7}"/>
            </a:ext>
          </a:extLst>
        </xdr:cNvPr>
        <xdr:cNvSpPr txBox="1"/>
      </xdr:nvSpPr>
      <xdr:spPr>
        <a:xfrm>
          <a:off x="164529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6DF5D86E-63DA-4D0A-8CB5-9CA8247C6785}"/>
            </a:ext>
          </a:extLst>
        </xdr:cNvPr>
        <xdr:cNvSpPr txBox="1"/>
      </xdr:nvSpPr>
      <xdr:spPr>
        <a:xfrm>
          <a:off x="851544" y="620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84744</xdr:rowOff>
    </xdr:from>
    <xdr:ext cx="405111" cy="259045"/>
    <xdr:sp macro="" textlink="">
      <xdr:nvSpPr>
        <xdr:cNvPr id="88" name="n_1mainValue【図書館】&#10;有形固定資産減価償却率">
          <a:extLst>
            <a:ext uri="{FF2B5EF4-FFF2-40B4-BE49-F238E27FC236}">
              <a16:creationId xmlns:a16="http://schemas.microsoft.com/office/drawing/2014/main" id="{AD6C3BFA-8A22-4E64-8C9F-E01F70FE66CA}"/>
            </a:ext>
          </a:extLst>
        </xdr:cNvPr>
        <xdr:cNvSpPr txBox="1"/>
      </xdr:nvSpPr>
      <xdr:spPr>
        <a:xfrm>
          <a:off x="32391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48821</xdr:rowOff>
    </xdr:from>
    <xdr:ext cx="405111" cy="259045"/>
    <xdr:sp macro="" textlink="">
      <xdr:nvSpPr>
        <xdr:cNvPr id="89" name="n_2mainValue【図書館】&#10;有形固定資産減価償却率">
          <a:extLst>
            <a:ext uri="{FF2B5EF4-FFF2-40B4-BE49-F238E27FC236}">
              <a16:creationId xmlns:a16="http://schemas.microsoft.com/office/drawing/2014/main" id="{8E0C84D1-FF2C-4B0C-8488-F3774792415B}"/>
            </a:ext>
          </a:extLst>
        </xdr:cNvPr>
        <xdr:cNvSpPr txBox="1"/>
      </xdr:nvSpPr>
      <xdr:spPr>
        <a:xfrm>
          <a:off x="2439044"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553AA320-66AD-4875-9683-2C796EFABC91}"/>
            </a:ext>
          </a:extLst>
        </xdr:cNvPr>
        <xdr:cNvSpPr txBox="1"/>
      </xdr:nvSpPr>
      <xdr:spPr>
        <a:xfrm>
          <a:off x="1645294"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148426</xdr:rowOff>
    </xdr:from>
    <xdr:ext cx="405111" cy="259045"/>
    <xdr:sp macro="" textlink="">
      <xdr:nvSpPr>
        <xdr:cNvPr id="91" name="n_4mainValue【図書館】&#10;有形固定資産減価償却率">
          <a:extLst>
            <a:ext uri="{FF2B5EF4-FFF2-40B4-BE49-F238E27FC236}">
              <a16:creationId xmlns:a16="http://schemas.microsoft.com/office/drawing/2014/main" id="{6424D10B-0549-416A-A7ED-A3B21B07B49D}"/>
            </a:ext>
          </a:extLst>
        </xdr:cNvPr>
        <xdr:cNvSpPr txBox="1"/>
      </xdr:nvSpPr>
      <xdr:spPr>
        <a:xfrm>
          <a:off x="851544" y="560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B04185-ED64-4967-98F8-7BF73D74F8F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448FA1D-0E2B-4A0F-8A53-926D9B8DA01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AB83A6-FB04-4917-8592-01F655A7B75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0F09DE-18BA-469B-968A-DF8DBE3D3EB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B16E5DF-CD30-4377-ACE8-350D0525D05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C4FDF3-1EC0-47B2-B9F6-443ECBDAB85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BA97EFD-DEC7-4AA9-ACC0-57FB5AEBB75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D5AB28-7925-428D-B0FB-6B691007202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8783CEA-E2F9-4F29-A33D-4E9A9FB7AA94}"/>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C78E8F-24E1-4B7F-92EA-D65A9AA07F4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E29DFA9-C76C-48D2-AD79-0627C23E034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CE92C81-4EBB-44CE-9AA3-EEC2D5878429}"/>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973A10C-4567-4885-9626-A874842A09B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8025453-2FA3-4621-A8EC-1C1B06547914}"/>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8BF74F0-3546-4852-8F16-F9B995A8171C}"/>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367650F-11EF-4DB0-A266-17035854DFB4}"/>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F2009F9-F4CB-4E0F-8FC6-59AB3F06839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FBD592C-5012-46CB-B5CB-4A603DAFE5A5}"/>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C2FCC38-A00B-4BAC-9FA2-49769B636A85}"/>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64FC7F9-5721-4EF6-8451-94989DEE1B5D}"/>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9A8BC72-E52A-46E3-8657-75611F034C7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497393A-CC5C-414B-80C7-FF75122B8FFE}"/>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D708B88-FF64-40B2-A08E-560E0D2625A6}"/>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F1829B13-20FE-4A59-BAA2-002998A4471D}"/>
            </a:ext>
          </a:extLst>
        </xdr:cNvPr>
        <xdr:cNvCxnSpPr/>
      </xdr:nvCxnSpPr>
      <xdr:spPr>
        <a:xfrm flipV="1">
          <a:off x="9429115" y="574167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723035F0-74AA-4E3D-841D-93F68788362E}"/>
            </a:ext>
          </a:extLst>
        </xdr:cNvPr>
        <xdr:cNvSpPr txBox="1"/>
      </xdr:nvSpPr>
      <xdr:spPr>
        <a:xfrm>
          <a:off x="946785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EFB51B80-3A4D-4D96-8A66-8A68247E4506}"/>
            </a:ext>
          </a:extLst>
        </xdr:cNvPr>
        <xdr:cNvCxnSpPr/>
      </xdr:nvCxnSpPr>
      <xdr:spPr>
        <a:xfrm>
          <a:off x="935990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BD460BEB-4CD3-4184-8DF8-53C148FEC5F5}"/>
            </a:ext>
          </a:extLst>
        </xdr:cNvPr>
        <xdr:cNvSpPr txBox="1"/>
      </xdr:nvSpPr>
      <xdr:spPr>
        <a:xfrm>
          <a:off x="9467850"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A21068B2-546D-4886-B3FB-EFAF10602719}"/>
            </a:ext>
          </a:extLst>
        </xdr:cNvPr>
        <xdr:cNvCxnSpPr/>
      </xdr:nvCxnSpPr>
      <xdr:spPr>
        <a:xfrm>
          <a:off x="9359900" y="5741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91B40EB6-00A3-4C0A-BFED-2F9BBF57C67A}"/>
            </a:ext>
          </a:extLst>
        </xdr:cNvPr>
        <xdr:cNvSpPr txBox="1"/>
      </xdr:nvSpPr>
      <xdr:spPr>
        <a:xfrm>
          <a:off x="946785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840E6D15-88A6-4D6E-884B-60A2A18EE183}"/>
            </a:ext>
          </a:extLst>
        </xdr:cNvPr>
        <xdr:cNvSpPr/>
      </xdr:nvSpPr>
      <xdr:spPr>
        <a:xfrm>
          <a:off x="939800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5318A368-7CDE-48B7-8DCF-270AFAA8F7FD}"/>
            </a:ext>
          </a:extLst>
        </xdr:cNvPr>
        <xdr:cNvSpPr/>
      </xdr:nvSpPr>
      <xdr:spPr>
        <a:xfrm>
          <a:off x="86360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45D48CFF-7766-40EC-91F9-3C8454289CE8}"/>
            </a:ext>
          </a:extLst>
        </xdr:cNvPr>
        <xdr:cNvSpPr/>
      </xdr:nvSpPr>
      <xdr:spPr>
        <a:xfrm>
          <a:off x="78422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83730D32-5B51-4645-8441-69C6370E2D0C}"/>
            </a:ext>
          </a:extLst>
        </xdr:cNvPr>
        <xdr:cNvSpPr/>
      </xdr:nvSpPr>
      <xdr:spPr>
        <a:xfrm>
          <a:off x="7029450" y="6581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9EA96A5F-40DB-451F-9A92-32B9A8D1AC14}"/>
            </a:ext>
          </a:extLst>
        </xdr:cNvPr>
        <xdr:cNvSpPr/>
      </xdr:nvSpPr>
      <xdr:spPr>
        <a:xfrm>
          <a:off x="6235700" y="6581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1864F1-4CB7-460A-B335-BD892D22205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21EC57-4198-4CB6-8D46-2C1E729C6D1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1709EA-8FBA-4B6D-B1FD-E0B762AB4EA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F47211-7981-489E-99D1-7A688B6BDF0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D79FE3-1763-4D14-89BD-A052C68D481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a:extLst>
            <a:ext uri="{FF2B5EF4-FFF2-40B4-BE49-F238E27FC236}">
              <a16:creationId xmlns:a16="http://schemas.microsoft.com/office/drawing/2014/main" id="{2E11D973-0F8F-4AD1-B49E-826F6BF24383}"/>
            </a:ext>
          </a:extLst>
        </xdr:cNvPr>
        <xdr:cNvSpPr/>
      </xdr:nvSpPr>
      <xdr:spPr>
        <a:xfrm>
          <a:off x="9398000" y="6520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32" name="【図書館】&#10;一人当たり面積該当値テキスト">
          <a:extLst>
            <a:ext uri="{FF2B5EF4-FFF2-40B4-BE49-F238E27FC236}">
              <a16:creationId xmlns:a16="http://schemas.microsoft.com/office/drawing/2014/main" id="{92CDA7B4-CBDE-4FFE-9D9C-E3D91EEE6E65}"/>
            </a:ext>
          </a:extLst>
        </xdr:cNvPr>
        <xdr:cNvSpPr txBox="1"/>
      </xdr:nvSpPr>
      <xdr:spPr>
        <a:xfrm>
          <a:off x="946785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BA618671-CF14-46AD-8440-B405609A7C64}"/>
            </a:ext>
          </a:extLst>
        </xdr:cNvPr>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B6D473F1-E735-4CDB-9C8D-129B9D0EB7A3}"/>
            </a:ext>
          </a:extLst>
        </xdr:cNvPr>
        <xdr:cNvCxnSpPr/>
      </xdr:nvCxnSpPr>
      <xdr:spPr>
        <a:xfrm flipV="1">
          <a:off x="8686800" y="657098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a:extLst>
            <a:ext uri="{FF2B5EF4-FFF2-40B4-BE49-F238E27FC236}">
              <a16:creationId xmlns:a16="http://schemas.microsoft.com/office/drawing/2014/main" id="{82CB8E97-7083-452D-B7B3-07B78114E2BD}"/>
            </a:ext>
          </a:extLst>
        </xdr:cNvPr>
        <xdr:cNvSpPr/>
      </xdr:nvSpPr>
      <xdr:spPr>
        <a:xfrm>
          <a:off x="7842250" y="6535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36" name="直線コネクタ 135">
          <a:extLst>
            <a:ext uri="{FF2B5EF4-FFF2-40B4-BE49-F238E27FC236}">
              <a16:creationId xmlns:a16="http://schemas.microsoft.com/office/drawing/2014/main" id="{68739229-9388-44D7-BAA2-A8886431A993}"/>
            </a:ext>
          </a:extLst>
        </xdr:cNvPr>
        <xdr:cNvCxnSpPr/>
      </xdr:nvCxnSpPr>
      <xdr:spPr>
        <a:xfrm flipV="1">
          <a:off x="7886700" y="65786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621A5081-BD95-49E5-9B22-ABED321B5D9F}"/>
            </a:ext>
          </a:extLst>
        </xdr:cNvPr>
        <xdr:cNvSpPr/>
      </xdr:nvSpPr>
      <xdr:spPr>
        <a:xfrm>
          <a:off x="702945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B88418C8-BA22-44B1-9910-749164035939}"/>
            </a:ext>
          </a:extLst>
        </xdr:cNvPr>
        <xdr:cNvCxnSpPr/>
      </xdr:nvCxnSpPr>
      <xdr:spPr>
        <a:xfrm flipV="1">
          <a:off x="7080250" y="65862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a:extLst>
            <a:ext uri="{FF2B5EF4-FFF2-40B4-BE49-F238E27FC236}">
              <a16:creationId xmlns:a16="http://schemas.microsoft.com/office/drawing/2014/main" id="{B0806F16-D633-4294-A285-8EAE32AF6C3A}"/>
            </a:ext>
          </a:extLst>
        </xdr:cNvPr>
        <xdr:cNvSpPr/>
      </xdr:nvSpPr>
      <xdr:spPr>
        <a:xfrm>
          <a:off x="623570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a:extLst>
            <a:ext uri="{FF2B5EF4-FFF2-40B4-BE49-F238E27FC236}">
              <a16:creationId xmlns:a16="http://schemas.microsoft.com/office/drawing/2014/main" id="{94C7F45F-0FED-4785-9D25-E5DCD5EC6D6E}"/>
            </a:ext>
          </a:extLst>
        </xdr:cNvPr>
        <xdr:cNvCxnSpPr/>
      </xdr:nvCxnSpPr>
      <xdr:spPr>
        <a:xfrm>
          <a:off x="6286500" y="65938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2F60F51-9922-4075-BA17-607C641C61C8}"/>
            </a:ext>
          </a:extLst>
        </xdr:cNvPr>
        <xdr:cNvSpPr txBox="1"/>
      </xdr:nvSpPr>
      <xdr:spPr>
        <a:xfrm>
          <a:off x="845827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450CC607-86D0-4D07-81C4-A3ACD8333325}"/>
            </a:ext>
          </a:extLst>
        </xdr:cNvPr>
        <xdr:cNvSpPr txBox="1"/>
      </xdr:nvSpPr>
      <xdr:spPr>
        <a:xfrm>
          <a:off x="7677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6EAA6D45-BF8D-4328-A823-17F797C22787}"/>
            </a:ext>
          </a:extLst>
        </xdr:cNvPr>
        <xdr:cNvSpPr txBox="1"/>
      </xdr:nvSpPr>
      <xdr:spPr>
        <a:xfrm>
          <a:off x="68644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4" name="n_4aveValue【図書館】&#10;一人当たり面積">
          <a:extLst>
            <a:ext uri="{FF2B5EF4-FFF2-40B4-BE49-F238E27FC236}">
              <a16:creationId xmlns:a16="http://schemas.microsoft.com/office/drawing/2014/main" id="{601E600D-BBBE-4FAE-AB8B-736C45D8DEF4}"/>
            </a:ext>
          </a:extLst>
        </xdr:cNvPr>
        <xdr:cNvSpPr txBox="1"/>
      </xdr:nvSpPr>
      <xdr:spPr>
        <a:xfrm>
          <a:off x="607067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C95C0927-2890-4CBA-B9A7-D2FDF57C5CB6}"/>
            </a:ext>
          </a:extLst>
        </xdr:cNvPr>
        <xdr:cNvSpPr txBox="1"/>
      </xdr:nvSpPr>
      <xdr:spPr>
        <a:xfrm>
          <a:off x="84582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a:extLst>
            <a:ext uri="{FF2B5EF4-FFF2-40B4-BE49-F238E27FC236}">
              <a16:creationId xmlns:a16="http://schemas.microsoft.com/office/drawing/2014/main" id="{4ED365CC-790B-4944-BC15-1BE4F1DCAA9A}"/>
            </a:ext>
          </a:extLst>
        </xdr:cNvPr>
        <xdr:cNvSpPr txBox="1"/>
      </xdr:nvSpPr>
      <xdr:spPr>
        <a:xfrm>
          <a:off x="76772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a:extLst>
            <a:ext uri="{FF2B5EF4-FFF2-40B4-BE49-F238E27FC236}">
              <a16:creationId xmlns:a16="http://schemas.microsoft.com/office/drawing/2014/main" id="{A85A712C-05D4-40EF-AA6A-D4A0EEBD5A6D}"/>
            </a:ext>
          </a:extLst>
        </xdr:cNvPr>
        <xdr:cNvSpPr txBox="1"/>
      </xdr:nvSpPr>
      <xdr:spPr>
        <a:xfrm>
          <a:off x="6864427"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a:extLst>
            <a:ext uri="{FF2B5EF4-FFF2-40B4-BE49-F238E27FC236}">
              <a16:creationId xmlns:a16="http://schemas.microsoft.com/office/drawing/2014/main" id="{8F34AB0E-54C5-4A6A-8599-A7C17B3CAFC5}"/>
            </a:ext>
          </a:extLst>
        </xdr:cNvPr>
        <xdr:cNvSpPr txBox="1"/>
      </xdr:nvSpPr>
      <xdr:spPr>
        <a:xfrm>
          <a:off x="6070677"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EE8BB01-B625-4499-BC38-B18DEEC11FC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C0188AE-C383-4203-9926-260FE6FB10D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126FA26-CF44-4A4D-9B5C-0EC40DBAB9D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0A0424D-FA58-4B80-AD57-2CE264C7BD6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2B4374-0951-4FA9-9522-55BBB783057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40F2326-196E-4D8C-9A36-A259F45E6FD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61016D9-8E26-4663-8C82-465460A673F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B2F8690-1E0B-4F9C-9EE9-76B1224924E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F1AE79-5AAF-46FD-9040-3143138F80D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0D5EB94-4530-483D-A317-B6D24914330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F113114-C327-4D5E-B4F3-B26E6F3105D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63CD7C1-FB39-4AE5-BD93-E10EF6D89F02}"/>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3A850F4-299B-481C-8EDA-6F2B787136E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BFCD1DE-801B-4CA2-94B6-37F904C6732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3395214-B344-4A82-8893-37AC215A9FE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3FEC88E-3C9E-4EE5-8D1E-9A2DBB8631B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57FBFDD-46CC-4DEB-BE5B-1DDB3457CE3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DAF43D2-F175-480E-A5BC-21BB1D4BD00C}"/>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AC38C06-9696-4A4D-9E66-9994B0A447D4}"/>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7CBD740-D2C1-44B8-BB41-FDF8F454845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CD5BD09-DFC8-4D9D-B62A-77B7C486D5F7}"/>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2EDA5D-93C8-4878-8098-705048614E8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137987E-51FF-4E31-BFA9-6C05AABD2793}"/>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2BDCAB8-1E0B-4DD0-B94F-11F2E5D3BDD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697002B-662D-4402-987B-1B6DCEA3BE30}"/>
            </a:ext>
          </a:extLst>
        </xdr:cNvPr>
        <xdr:cNvCxnSpPr/>
      </xdr:nvCxnSpPr>
      <xdr:spPr>
        <a:xfrm flipV="1">
          <a:off x="4177665" y="928624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65879F1B-1DB0-45F0-8CFC-39EE56629FE6}"/>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0287405-DCEE-4710-BBE6-7CB21C9CDA94}"/>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8E1AA2A-1E80-42F4-BD08-1530A05A9AEE}"/>
            </a:ext>
          </a:extLst>
        </xdr:cNvPr>
        <xdr:cNvSpPr txBox="1"/>
      </xdr:nvSpPr>
      <xdr:spPr>
        <a:xfrm>
          <a:off x="4216400"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C9D4EBEF-7C3A-40F5-99D5-45E68D765C7E}"/>
            </a:ext>
          </a:extLst>
        </xdr:cNvPr>
        <xdr:cNvCxnSpPr/>
      </xdr:nvCxnSpPr>
      <xdr:spPr>
        <a:xfrm>
          <a:off x="4108450" y="928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F596CA0-CDA5-4945-9A2D-2C82BDD1B634}"/>
            </a:ext>
          </a:extLst>
        </xdr:cNvPr>
        <xdr:cNvSpPr txBox="1"/>
      </xdr:nvSpPr>
      <xdr:spPr>
        <a:xfrm>
          <a:off x="4216400" y="986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1A925017-0FC2-4938-A616-2E9C0A9EF7CB}"/>
            </a:ext>
          </a:extLst>
        </xdr:cNvPr>
        <xdr:cNvSpPr/>
      </xdr:nvSpPr>
      <xdr:spPr>
        <a:xfrm>
          <a:off x="41275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5475953C-37D1-4E5C-B75B-5FDDDFF163D8}"/>
            </a:ext>
          </a:extLst>
        </xdr:cNvPr>
        <xdr:cNvSpPr/>
      </xdr:nvSpPr>
      <xdr:spPr>
        <a:xfrm>
          <a:off x="3384550" y="9989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5BA8F256-B196-4CAF-829C-94283057F06A}"/>
            </a:ext>
          </a:extLst>
        </xdr:cNvPr>
        <xdr:cNvSpPr/>
      </xdr:nvSpPr>
      <xdr:spPr>
        <a:xfrm>
          <a:off x="2571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A11907AC-E656-4AC3-84A0-DBF256335FBB}"/>
            </a:ext>
          </a:extLst>
        </xdr:cNvPr>
        <xdr:cNvSpPr/>
      </xdr:nvSpPr>
      <xdr:spPr>
        <a:xfrm>
          <a:off x="17780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6B8A8FFF-240C-46EE-B0FE-06E33F888B4D}"/>
            </a:ext>
          </a:extLst>
        </xdr:cNvPr>
        <xdr:cNvSpPr/>
      </xdr:nvSpPr>
      <xdr:spPr>
        <a:xfrm>
          <a:off x="984250" y="99117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71F33B-6A8F-4CC6-95D6-403207E4061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BEFA65-4C3D-4C33-9556-C41472FCEE6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A668F4-4210-43C2-9B92-C9C0D4E93C5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C6DA9E-AFDB-4418-B17A-3D9DC236CAB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600A99-CF83-4311-9BEC-803D80B546A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9" name="楕円 188">
          <a:extLst>
            <a:ext uri="{FF2B5EF4-FFF2-40B4-BE49-F238E27FC236}">
              <a16:creationId xmlns:a16="http://schemas.microsoft.com/office/drawing/2014/main" id="{543CD3A8-C05D-40EC-A6B0-EF079742DF0A}"/>
            </a:ext>
          </a:extLst>
        </xdr:cNvPr>
        <xdr:cNvSpPr/>
      </xdr:nvSpPr>
      <xdr:spPr>
        <a:xfrm>
          <a:off x="41275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000C108-640E-4668-90F6-ADE00ABB9180}"/>
            </a:ext>
          </a:extLst>
        </xdr:cNvPr>
        <xdr:cNvSpPr txBox="1"/>
      </xdr:nvSpPr>
      <xdr:spPr>
        <a:xfrm>
          <a:off x="42164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880390EF-ED33-4971-ACFC-4C5EB039DCB3}"/>
            </a:ext>
          </a:extLst>
        </xdr:cNvPr>
        <xdr:cNvSpPr/>
      </xdr:nvSpPr>
      <xdr:spPr>
        <a:xfrm>
          <a:off x="3384550" y="1018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26670</xdr:rowOff>
    </xdr:to>
    <xdr:cxnSp macro="">
      <xdr:nvCxnSpPr>
        <xdr:cNvPr id="192" name="直線コネクタ 191">
          <a:extLst>
            <a:ext uri="{FF2B5EF4-FFF2-40B4-BE49-F238E27FC236}">
              <a16:creationId xmlns:a16="http://schemas.microsoft.com/office/drawing/2014/main" id="{0BDB9E25-1C85-43D6-B053-D4F4280A3EE8}"/>
            </a:ext>
          </a:extLst>
        </xdr:cNvPr>
        <xdr:cNvCxnSpPr/>
      </xdr:nvCxnSpPr>
      <xdr:spPr>
        <a:xfrm>
          <a:off x="3429000" y="1023747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3" name="楕円 192">
          <a:extLst>
            <a:ext uri="{FF2B5EF4-FFF2-40B4-BE49-F238E27FC236}">
              <a16:creationId xmlns:a16="http://schemas.microsoft.com/office/drawing/2014/main" id="{FE3E6D60-A3CA-48CB-A1E9-225C3D386119}"/>
            </a:ext>
          </a:extLst>
        </xdr:cNvPr>
        <xdr:cNvSpPr/>
      </xdr:nvSpPr>
      <xdr:spPr>
        <a:xfrm>
          <a:off x="2571750" y="1015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id="{5879D061-9470-45C5-88E9-0B56E63F9ADC}"/>
            </a:ext>
          </a:extLst>
        </xdr:cNvPr>
        <xdr:cNvCxnSpPr/>
      </xdr:nvCxnSpPr>
      <xdr:spPr>
        <a:xfrm>
          <a:off x="2622550" y="102012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5" name="楕円 194">
          <a:extLst>
            <a:ext uri="{FF2B5EF4-FFF2-40B4-BE49-F238E27FC236}">
              <a16:creationId xmlns:a16="http://schemas.microsoft.com/office/drawing/2014/main" id="{6C100952-6797-4F85-9610-A931AE5C5FCA}"/>
            </a:ext>
          </a:extLst>
        </xdr:cNvPr>
        <xdr:cNvSpPr/>
      </xdr:nvSpPr>
      <xdr:spPr>
        <a:xfrm>
          <a:off x="17780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123825</xdr:rowOff>
    </xdr:to>
    <xdr:cxnSp macro="">
      <xdr:nvCxnSpPr>
        <xdr:cNvPr id="196" name="直線コネクタ 195">
          <a:extLst>
            <a:ext uri="{FF2B5EF4-FFF2-40B4-BE49-F238E27FC236}">
              <a16:creationId xmlns:a16="http://schemas.microsoft.com/office/drawing/2014/main" id="{F8850CC4-13C4-413E-BF76-15A001354B6D}"/>
            </a:ext>
          </a:extLst>
        </xdr:cNvPr>
        <xdr:cNvCxnSpPr/>
      </xdr:nvCxnSpPr>
      <xdr:spPr>
        <a:xfrm>
          <a:off x="1828800" y="1016508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a:extLst>
            <a:ext uri="{FF2B5EF4-FFF2-40B4-BE49-F238E27FC236}">
              <a16:creationId xmlns:a16="http://schemas.microsoft.com/office/drawing/2014/main" id="{C1CE4637-5BE2-47B8-911E-02D4C50348A7}"/>
            </a:ext>
          </a:extLst>
        </xdr:cNvPr>
        <xdr:cNvSpPr/>
      </xdr:nvSpPr>
      <xdr:spPr>
        <a:xfrm>
          <a:off x="984250" y="9992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87630</xdr:rowOff>
    </xdr:to>
    <xdr:cxnSp macro="">
      <xdr:nvCxnSpPr>
        <xdr:cNvPr id="198" name="直線コネクタ 197">
          <a:extLst>
            <a:ext uri="{FF2B5EF4-FFF2-40B4-BE49-F238E27FC236}">
              <a16:creationId xmlns:a16="http://schemas.microsoft.com/office/drawing/2014/main" id="{8F939C53-7661-4A00-8E63-4EF1160E68E8}"/>
            </a:ext>
          </a:extLst>
        </xdr:cNvPr>
        <xdr:cNvCxnSpPr/>
      </xdr:nvCxnSpPr>
      <xdr:spPr>
        <a:xfrm>
          <a:off x="1028700" y="10043795"/>
          <a:ext cx="8001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E751DB1E-8751-47E9-9FC5-84DE159AF142}"/>
            </a:ext>
          </a:extLst>
        </xdr:cNvPr>
        <xdr:cNvSpPr txBox="1"/>
      </xdr:nvSpPr>
      <xdr:spPr>
        <a:xfrm>
          <a:off x="3239144" y="97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392FE742-BD35-43A4-93C4-9239783C02E9}"/>
            </a:ext>
          </a:extLst>
        </xdr:cNvPr>
        <xdr:cNvSpPr txBox="1"/>
      </xdr:nvSpPr>
      <xdr:spPr>
        <a:xfrm>
          <a:off x="24390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08C19201-0272-497E-BE4F-DD087C8BD0B2}"/>
            </a:ext>
          </a:extLst>
        </xdr:cNvPr>
        <xdr:cNvSpPr txBox="1"/>
      </xdr:nvSpPr>
      <xdr:spPr>
        <a:xfrm>
          <a:off x="16452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912DB97A-1FA9-4825-AE9C-C4E3E34E42F9}"/>
            </a:ext>
          </a:extLst>
        </xdr:cNvPr>
        <xdr:cNvSpPr txBox="1"/>
      </xdr:nvSpPr>
      <xdr:spPr>
        <a:xfrm>
          <a:off x="8515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778E35C-9F20-44A2-B929-21B36079B1FB}"/>
            </a:ext>
          </a:extLst>
        </xdr:cNvPr>
        <xdr:cNvSpPr txBox="1"/>
      </xdr:nvSpPr>
      <xdr:spPr>
        <a:xfrm>
          <a:off x="32391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4" name="n_2mainValue【体育館・プール】&#10;有形固定資産減価償却率">
          <a:extLst>
            <a:ext uri="{FF2B5EF4-FFF2-40B4-BE49-F238E27FC236}">
              <a16:creationId xmlns:a16="http://schemas.microsoft.com/office/drawing/2014/main" id="{5A39DCC4-0077-4639-AA5E-2EFEC4755F4A}"/>
            </a:ext>
          </a:extLst>
        </xdr:cNvPr>
        <xdr:cNvSpPr txBox="1"/>
      </xdr:nvSpPr>
      <xdr:spPr>
        <a:xfrm>
          <a:off x="2439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3D50F30D-5A34-44B3-B6FE-05F72B9088D0}"/>
            </a:ext>
          </a:extLst>
        </xdr:cNvPr>
        <xdr:cNvSpPr txBox="1"/>
      </xdr:nvSpPr>
      <xdr:spPr>
        <a:xfrm>
          <a:off x="164529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a:extLst>
            <a:ext uri="{FF2B5EF4-FFF2-40B4-BE49-F238E27FC236}">
              <a16:creationId xmlns:a16="http://schemas.microsoft.com/office/drawing/2014/main" id="{B536E5E3-32D7-4C1B-9E51-63090B823511}"/>
            </a:ext>
          </a:extLst>
        </xdr:cNvPr>
        <xdr:cNvSpPr txBox="1"/>
      </xdr:nvSpPr>
      <xdr:spPr>
        <a:xfrm>
          <a:off x="851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2F2D521-D71A-40EF-8067-671CE3B6A78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AFD98AF-6612-444D-98A1-DE8733BE208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7928AE7-9977-44C5-8DE4-E999F45FDC6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B5A4EF-C884-420A-80BB-DFE7E4AD134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B5F79F-5C5F-4FAB-B94D-81AE89F7716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3DAA24-94ED-4E75-8C3A-C142A41A32D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DF1AE3-00D6-4E23-8587-22FC51482E4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70DA4AB-C2F4-46A2-A2EB-9D4D79C25CF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03B0A77-4655-4B29-8414-6ECB88E7A41D}"/>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6702A56-0E19-4B9D-B6F7-4C784081EB5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1E52D55-F182-41F3-A97D-580870022AE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BD64BE7B-AEFE-4AEB-894E-529FC4CCD44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1D49754-8ECB-40EB-A13B-1520391C064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BEFB007-BD1C-4B8B-B97E-EE6EAC3AC5B1}"/>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4756B5F-AA02-4620-AC97-836051340C2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2B1646BA-C6B8-4164-A7CB-71A134A9281E}"/>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6717CC5-BB8D-47C0-B165-E2499B14498A}"/>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E033258-7607-48B1-9DC6-9F74BA4550CB}"/>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B4531A0-CE27-4960-B9CB-0A1503DC2889}"/>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F60EBE5-24FE-44EF-9179-A29157BF7D28}"/>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C1E46D2-627B-4E16-8D64-9EAA05DCCBBC}"/>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C2D78D1-9D2F-4764-AE16-B97183D546E6}"/>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8DA0F24-88C1-4772-9B34-B4170452178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FED4667-0ED7-4C20-B774-549669B38EB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2A39CBD-1BD8-4675-B278-C523AF95566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979160C4-F0BD-42EE-86CD-49F934448DBF}"/>
            </a:ext>
          </a:extLst>
        </xdr:cNvPr>
        <xdr:cNvCxnSpPr/>
      </xdr:nvCxnSpPr>
      <xdr:spPr>
        <a:xfrm flipV="1">
          <a:off x="9429115" y="921584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E14973F1-773F-4A7C-A484-1D1E3B8521EF}"/>
            </a:ext>
          </a:extLst>
        </xdr:cNvPr>
        <xdr:cNvSpPr txBox="1"/>
      </xdr:nvSpPr>
      <xdr:spPr>
        <a:xfrm>
          <a:off x="9467850" y="106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DD2FE2D3-9FA6-4AC5-9103-15B8B2B60681}"/>
            </a:ext>
          </a:extLst>
        </xdr:cNvPr>
        <xdr:cNvCxnSpPr/>
      </xdr:nvCxnSpPr>
      <xdr:spPr>
        <a:xfrm>
          <a:off x="9359900" y="10672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3EA64783-F728-4055-A495-EB41CB41C9C6}"/>
            </a:ext>
          </a:extLst>
        </xdr:cNvPr>
        <xdr:cNvSpPr txBox="1"/>
      </xdr:nvSpPr>
      <xdr:spPr>
        <a:xfrm>
          <a:off x="9467850" y="89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45A4EB98-0F3E-4E12-8052-9F8508B79747}"/>
            </a:ext>
          </a:extLst>
        </xdr:cNvPr>
        <xdr:cNvCxnSpPr/>
      </xdr:nvCxnSpPr>
      <xdr:spPr>
        <a:xfrm>
          <a:off x="9359900" y="9215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FCD48A8F-B5B6-43DF-9A5D-12FD3D1883F5}"/>
            </a:ext>
          </a:extLst>
        </xdr:cNvPr>
        <xdr:cNvSpPr txBox="1"/>
      </xdr:nvSpPr>
      <xdr:spPr>
        <a:xfrm>
          <a:off x="9467850" y="10024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3834410D-90CB-4ECD-9D53-49613CFBAE63}"/>
            </a:ext>
          </a:extLst>
        </xdr:cNvPr>
        <xdr:cNvSpPr/>
      </xdr:nvSpPr>
      <xdr:spPr>
        <a:xfrm>
          <a:off x="9398000" y="10167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DE43900B-57D2-42F1-A2BF-B4CB5563BA58}"/>
            </a:ext>
          </a:extLst>
        </xdr:cNvPr>
        <xdr:cNvSpPr/>
      </xdr:nvSpPr>
      <xdr:spPr>
        <a:xfrm>
          <a:off x="8636000" y="10165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5BEA7859-0D8B-4FF9-82E3-391BE6888A88}"/>
            </a:ext>
          </a:extLst>
        </xdr:cNvPr>
        <xdr:cNvSpPr/>
      </xdr:nvSpPr>
      <xdr:spPr>
        <a:xfrm>
          <a:off x="7842250" y="1018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084C323B-DFA2-4E2D-9682-2A17EA45CAB5}"/>
            </a:ext>
          </a:extLst>
        </xdr:cNvPr>
        <xdr:cNvSpPr/>
      </xdr:nvSpPr>
      <xdr:spPr>
        <a:xfrm>
          <a:off x="7029450" y="10359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8FC87D62-005E-4BE6-ACE1-18B4900D2857}"/>
            </a:ext>
          </a:extLst>
        </xdr:cNvPr>
        <xdr:cNvSpPr/>
      </xdr:nvSpPr>
      <xdr:spPr>
        <a:xfrm>
          <a:off x="62357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7AAABD-F819-411F-9F55-2D9680EB9BE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170C93-71BF-49A5-8327-10B84667478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40CFF9-75FE-4882-925F-D3C88925C59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E727C6-C8D8-4240-A254-070C5101564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40766FA-229F-4A71-B206-A64C2B53306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a:extLst>
            <a:ext uri="{FF2B5EF4-FFF2-40B4-BE49-F238E27FC236}">
              <a16:creationId xmlns:a16="http://schemas.microsoft.com/office/drawing/2014/main" id="{8BA176CC-972C-4929-B720-70F6549484BB}"/>
            </a:ext>
          </a:extLst>
        </xdr:cNvPr>
        <xdr:cNvSpPr/>
      </xdr:nvSpPr>
      <xdr:spPr>
        <a:xfrm>
          <a:off x="9398000" y="103093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a:extLst>
            <a:ext uri="{FF2B5EF4-FFF2-40B4-BE49-F238E27FC236}">
              <a16:creationId xmlns:a16="http://schemas.microsoft.com/office/drawing/2014/main" id="{63BB35F3-C1CA-4594-944C-B8F589B34E79}"/>
            </a:ext>
          </a:extLst>
        </xdr:cNvPr>
        <xdr:cNvSpPr txBox="1"/>
      </xdr:nvSpPr>
      <xdr:spPr>
        <a:xfrm>
          <a:off x="9467850" y="102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73297</xdr:rowOff>
    </xdr:from>
    <xdr:to>
      <xdr:col>50</xdr:col>
      <xdr:colOff>165100</xdr:colOff>
      <xdr:row>63</xdr:row>
      <xdr:rowOff>3447</xdr:rowOff>
    </xdr:to>
    <xdr:sp macro="" textlink="">
      <xdr:nvSpPr>
        <xdr:cNvPr id="250" name="楕円 249">
          <a:extLst>
            <a:ext uri="{FF2B5EF4-FFF2-40B4-BE49-F238E27FC236}">
              <a16:creationId xmlns:a16="http://schemas.microsoft.com/office/drawing/2014/main" id="{6CFA73EA-AF9E-4DAC-8C11-836B0FBF8E09}"/>
            </a:ext>
          </a:extLst>
        </xdr:cNvPr>
        <xdr:cNvSpPr/>
      </xdr:nvSpPr>
      <xdr:spPr>
        <a:xfrm>
          <a:off x="8636000" y="10315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124097</xdr:rowOff>
    </xdr:to>
    <xdr:cxnSp macro="">
      <xdr:nvCxnSpPr>
        <xdr:cNvPr id="251" name="直線コネクタ 250">
          <a:extLst>
            <a:ext uri="{FF2B5EF4-FFF2-40B4-BE49-F238E27FC236}">
              <a16:creationId xmlns:a16="http://schemas.microsoft.com/office/drawing/2014/main" id="{C80D08EE-DBD4-4E79-85D5-958254E89BBC}"/>
            </a:ext>
          </a:extLst>
        </xdr:cNvPr>
        <xdr:cNvCxnSpPr/>
      </xdr:nvCxnSpPr>
      <xdr:spPr>
        <a:xfrm flipV="1">
          <a:off x="8686800" y="10360116"/>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78196</xdr:rowOff>
    </xdr:from>
    <xdr:to>
      <xdr:col>46</xdr:col>
      <xdr:colOff>38100</xdr:colOff>
      <xdr:row>63</xdr:row>
      <xdr:rowOff>8346</xdr:rowOff>
    </xdr:to>
    <xdr:sp macro="" textlink="">
      <xdr:nvSpPr>
        <xdr:cNvPr id="252" name="楕円 251">
          <a:extLst>
            <a:ext uri="{FF2B5EF4-FFF2-40B4-BE49-F238E27FC236}">
              <a16:creationId xmlns:a16="http://schemas.microsoft.com/office/drawing/2014/main" id="{A9686A8F-8F07-463F-9D7A-81C32F29DB2A}"/>
            </a:ext>
          </a:extLst>
        </xdr:cNvPr>
        <xdr:cNvSpPr/>
      </xdr:nvSpPr>
      <xdr:spPr>
        <a:xfrm>
          <a:off x="7842250" y="103207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128996</xdr:rowOff>
    </xdr:to>
    <xdr:cxnSp macro="">
      <xdr:nvCxnSpPr>
        <xdr:cNvPr id="253" name="直線コネクタ 252">
          <a:extLst>
            <a:ext uri="{FF2B5EF4-FFF2-40B4-BE49-F238E27FC236}">
              <a16:creationId xmlns:a16="http://schemas.microsoft.com/office/drawing/2014/main" id="{1C369094-DE6F-449D-8903-EE3FD3EE78E9}"/>
            </a:ext>
          </a:extLst>
        </xdr:cNvPr>
        <xdr:cNvCxnSpPr/>
      </xdr:nvCxnSpPr>
      <xdr:spPr>
        <a:xfrm flipV="1">
          <a:off x="7886700" y="1036664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83094</xdr:rowOff>
    </xdr:from>
    <xdr:to>
      <xdr:col>41</xdr:col>
      <xdr:colOff>101600</xdr:colOff>
      <xdr:row>63</xdr:row>
      <xdr:rowOff>13244</xdr:rowOff>
    </xdr:to>
    <xdr:sp macro="" textlink="">
      <xdr:nvSpPr>
        <xdr:cNvPr id="254" name="楕円 253">
          <a:extLst>
            <a:ext uri="{FF2B5EF4-FFF2-40B4-BE49-F238E27FC236}">
              <a16:creationId xmlns:a16="http://schemas.microsoft.com/office/drawing/2014/main" id="{CB8690C8-D334-45CC-8CE0-90AFAF10D927}"/>
            </a:ext>
          </a:extLst>
        </xdr:cNvPr>
        <xdr:cNvSpPr/>
      </xdr:nvSpPr>
      <xdr:spPr>
        <a:xfrm>
          <a:off x="7029450" y="10325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128996</xdr:rowOff>
    </xdr:from>
    <xdr:to>
      <xdr:col>45</xdr:col>
      <xdr:colOff>177800</xdr:colOff>
      <xdr:row>62</xdr:row>
      <xdr:rowOff>133894</xdr:rowOff>
    </xdr:to>
    <xdr:cxnSp macro="">
      <xdr:nvCxnSpPr>
        <xdr:cNvPr id="255" name="直線コネクタ 254">
          <a:extLst>
            <a:ext uri="{FF2B5EF4-FFF2-40B4-BE49-F238E27FC236}">
              <a16:creationId xmlns:a16="http://schemas.microsoft.com/office/drawing/2014/main" id="{1184FA95-A3BB-406D-AF59-C5F1D276DE2D}"/>
            </a:ext>
          </a:extLst>
        </xdr:cNvPr>
        <xdr:cNvCxnSpPr/>
      </xdr:nvCxnSpPr>
      <xdr:spPr>
        <a:xfrm flipV="1">
          <a:off x="7080250" y="10371546"/>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87993</xdr:rowOff>
    </xdr:from>
    <xdr:to>
      <xdr:col>36</xdr:col>
      <xdr:colOff>165100</xdr:colOff>
      <xdr:row>63</xdr:row>
      <xdr:rowOff>18143</xdr:rowOff>
    </xdr:to>
    <xdr:sp macro="" textlink="">
      <xdr:nvSpPr>
        <xdr:cNvPr id="256" name="楕円 255">
          <a:extLst>
            <a:ext uri="{FF2B5EF4-FFF2-40B4-BE49-F238E27FC236}">
              <a16:creationId xmlns:a16="http://schemas.microsoft.com/office/drawing/2014/main" id="{9A600563-DA96-474E-9CDA-0AF0298157E5}"/>
            </a:ext>
          </a:extLst>
        </xdr:cNvPr>
        <xdr:cNvSpPr/>
      </xdr:nvSpPr>
      <xdr:spPr>
        <a:xfrm>
          <a:off x="6235700" y="10330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133894</xdr:rowOff>
    </xdr:from>
    <xdr:to>
      <xdr:col>41</xdr:col>
      <xdr:colOff>50800</xdr:colOff>
      <xdr:row>62</xdr:row>
      <xdr:rowOff>138793</xdr:rowOff>
    </xdr:to>
    <xdr:cxnSp macro="">
      <xdr:nvCxnSpPr>
        <xdr:cNvPr id="257" name="直線コネクタ 256">
          <a:extLst>
            <a:ext uri="{FF2B5EF4-FFF2-40B4-BE49-F238E27FC236}">
              <a16:creationId xmlns:a16="http://schemas.microsoft.com/office/drawing/2014/main" id="{87CEA2D6-9331-46EA-A84C-D6F4AAF71CDB}"/>
            </a:ext>
          </a:extLst>
        </xdr:cNvPr>
        <xdr:cNvCxnSpPr/>
      </xdr:nvCxnSpPr>
      <xdr:spPr>
        <a:xfrm flipV="1">
          <a:off x="6286500" y="10376444"/>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DE83AAA8-4177-421E-B25E-0DCBBE44E5C6}"/>
            </a:ext>
          </a:extLst>
        </xdr:cNvPr>
        <xdr:cNvSpPr txBox="1"/>
      </xdr:nvSpPr>
      <xdr:spPr>
        <a:xfrm>
          <a:off x="8458277"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2D79510F-EE2F-4D4D-A6E3-EF53C5E727A7}"/>
            </a:ext>
          </a:extLst>
        </xdr:cNvPr>
        <xdr:cNvSpPr txBox="1"/>
      </xdr:nvSpPr>
      <xdr:spPr>
        <a:xfrm>
          <a:off x="7677227" y="99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73A12A11-BB3B-4AF9-9799-4F8620C02562}"/>
            </a:ext>
          </a:extLst>
        </xdr:cNvPr>
        <xdr:cNvSpPr txBox="1"/>
      </xdr:nvSpPr>
      <xdr:spPr>
        <a:xfrm>
          <a:off x="6864427" y="1044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1" name="n_4aveValue【体育館・プール】&#10;一人当たり面積">
          <a:extLst>
            <a:ext uri="{FF2B5EF4-FFF2-40B4-BE49-F238E27FC236}">
              <a16:creationId xmlns:a16="http://schemas.microsoft.com/office/drawing/2014/main" id="{D16A7052-8C8E-4E27-843E-95F095E39DE7}"/>
            </a:ext>
          </a:extLst>
        </xdr:cNvPr>
        <xdr:cNvSpPr txBox="1"/>
      </xdr:nvSpPr>
      <xdr:spPr>
        <a:xfrm>
          <a:off x="607067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166024</xdr:rowOff>
    </xdr:from>
    <xdr:ext cx="469744" cy="259045"/>
    <xdr:sp macro="" textlink="">
      <xdr:nvSpPr>
        <xdr:cNvPr id="262" name="n_1mainValue【体育館・プール】&#10;一人当たり面積">
          <a:extLst>
            <a:ext uri="{FF2B5EF4-FFF2-40B4-BE49-F238E27FC236}">
              <a16:creationId xmlns:a16="http://schemas.microsoft.com/office/drawing/2014/main" id="{8E64DF78-8A69-4F9E-B14B-271866A70B46}"/>
            </a:ext>
          </a:extLst>
        </xdr:cNvPr>
        <xdr:cNvSpPr txBox="1"/>
      </xdr:nvSpPr>
      <xdr:spPr>
        <a:xfrm>
          <a:off x="8458277" y="104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170923</xdr:rowOff>
    </xdr:from>
    <xdr:ext cx="469744" cy="259045"/>
    <xdr:sp macro="" textlink="">
      <xdr:nvSpPr>
        <xdr:cNvPr id="263" name="n_2mainValue【体育館・プール】&#10;一人当たり面積">
          <a:extLst>
            <a:ext uri="{FF2B5EF4-FFF2-40B4-BE49-F238E27FC236}">
              <a16:creationId xmlns:a16="http://schemas.microsoft.com/office/drawing/2014/main" id="{1FAA1307-710C-40D7-835A-763B67ADACB6}"/>
            </a:ext>
          </a:extLst>
        </xdr:cNvPr>
        <xdr:cNvSpPr txBox="1"/>
      </xdr:nvSpPr>
      <xdr:spPr>
        <a:xfrm>
          <a:off x="7677227" y="1040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29771</xdr:rowOff>
    </xdr:from>
    <xdr:ext cx="469744" cy="259045"/>
    <xdr:sp macro="" textlink="">
      <xdr:nvSpPr>
        <xdr:cNvPr id="264" name="n_3mainValue【体育館・プール】&#10;一人当たり面積">
          <a:extLst>
            <a:ext uri="{FF2B5EF4-FFF2-40B4-BE49-F238E27FC236}">
              <a16:creationId xmlns:a16="http://schemas.microsoft.com/office/drawing/2014/main" id="{8215168C-B8B1-47EB-9762-B5E98F41469F}"/>
            </a:ext>
          </a:extLst>
        </xdr:cNvPr>
        <xdr:cNvSpPr txBox="1"/>
      </xdr:nvSpPr>
      <xdr:spPr>
        <a:xfrm>
          <a:off x="6864427" y="101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9270</xdr:rowOff>
    </xdr:from>
    <xdr:ext cx="469744" cy="259045"/>
    <xdr:sp macro="" textlink="">
      <xdr:nvSpPr>
        <xdr:cNvPr id="265" name="n_4mainValue【体育館・プール】&#10;一人当たり面積">
          <a:extLst>
            <a:ext uri="{FF2B5EF4-FFF2-40B4-BE49-F238E27FC236}">
              <a16:creationId xmlns:a16="http://schemas.microsoft.com/office/drawing/2014/main" id="{5E28C0DE-3274-467E-9EEC-F83225B0347F}"/>
            </a:ext>
          </a:extLst>
        </xdr:cNvPr>
        <xdr:cNvSpPr txBox="1"/>
      </xdr:nvSpPr>
      <xdr:spPr>
        <a:xfrm>
          <a:off x="6070677" y="10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7D7DDC2-8412-4631-AD0D-4A2945EFD14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133F4DA-BB7D-4C5E-92FE-2D1BC77D74F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D82AC8E-7875-4CCA-8E6F-ACE28FC302A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FB9829E-8A38-4D47-B657-6ED1F6E80F3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6E0091D-D036-4EAF-B33A-65DB59EFB3A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ECF61C3-4A9A-49A2-8E61-F72A3CE2F59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890102B-05A1-4C8F-AD18-3CBECB98604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5F8082D-7416-455C-8148-2CCDB61F80E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8D13197-FDF9-45A8-850B-D3E312E1DDA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8D6936C-B1BF-4D03-8CB8-E4528B38972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1A5B10B-BA32-4D38-9FB7-F701D441AF5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AEB0CF4-680F-457B-8A52-B44299585A63}"/>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A9C40BA-8489-4F71-BC06-479E9FEAA90F}"/>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261E7D6-B242-4B02-B156-EF02E5808C5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97C1B6F-344B-4BDC-92A8-A7D91BD48B9B}"/>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ADA3253-4A39-4170-862D-5A5C796A747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A6C5175-BE72-4F80-AC86-573E925A51B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6D193A5-9E9F-4873-9229-85909748F7B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05162B8-D7BF-4D44-A78B-E57551F3D3F9}"/>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33CD16B-5B67-4111-9CC7-ED35B10F4DC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7D5D876-A186-4896-9A59-A73668405AF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2B36199-80D1-494A-901C-686EB04220C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160AFCA-1F09-4FA1-B5A5-E6960B2244EF}"/>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2E2578F-88EF-4C73-9934-526DCA0B48A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F2D175F-656C-49CB-93AB-D22E0422029A}"/>
            </a:ext>
          </a:extLst>
        </xdr:cNvPr>
        <xdr:cNvCxnSpPr/>
      </xdr:nvCxnSpPr>
      <xdr:spPr>
        <a:xfrm flipV="1">
          <a:off x="4177665" y="128143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E21345BD-C4F7-49AC-B3F7-E0E8998D06AD}"/>
            </a:ext>
          </a:extLst>
        </xdr:cNvPr>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2B5F626A-14E4-4021-873D-8C22F1CEF817}"/>
            </a:ext>
          </a:extLst>
        </xdr:cNvPr>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960409B-4132-4238-9164-3181FA131FFB}"/>
            </a:ext>
          </a:extLst>
        </xdr:cNvPr>
        <xdr:cNvSpPr txBox="1"/>
      </xdr:nvSpPr>
      <xdr:spPr>
        <a:xfrm>
          <a:off x="4216400" y="1259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7CEC428C-3C7A-4D84-96F2-971C5D4E6480}"/>
            </a:ext>
          </a:extLst>
        </xdr:cNvPr>
        <xdr:cNvCxnSpPr/>
      </xdr:nvCxnSpPr>
      <xdr:spPr>
        <a:xfrm>
          <a:off x="41084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CD99714-F487-43C3-B463-0AFBE1B784C9}"/>
            </a:ext>
          </a:extLst>
        </xdr:cNvPr>
        <xdr:cNvSpPr txBox="1"/>
      </xdr:nvSpPr>
      <xdr:spPr>
        <a:xfrm>
          <a:off x="4216400" y="1345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CDFE84-0155-4A23-946D-41A9117F60AB}"/>
            </a:ext>
          </a:extLst>
        </xdr:cNvPr>
        <xdr:cNvSpPr/>
      </xdr:nvSpPr>
      <xdr:spPr>
        <a:xfrm>
          <a:off x="412750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73E2F3F7-EE60-4355-AAB7-EFF5A1A4FBB2}"/>
            </a:ext>
          </a:extLst>
        </xdr:cNvPr>
        <xdr:cNvSpPr/>
      </xdr:nvSpPr>
      <xdr:spPr>
        <a:xfrm>
          <a:off x="3384550" y="13475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B5742CD5-CC49-4897-8D7E-315659922BFC}"/>
            </a:ext>
          </a:extLst>
        </xdr:cNvPr>
        <xdr:cNvSpPr/>
      </xdr:nvSpPr>
      <xdr:spPr>
        <a:xfrm>
          <a:off x="2571750" y="1348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5406E44F-0B06-41A5-958F-D71AD44C8CC5}"/>
            </a:ext>
          </a:extLst>
        </xdr:cNvPr>
        <xdr:cNvSpPr/>
      </xdr:nvSpPr>
      <xdr:spPr>
        <a:xfrm>
          <a:off x="17780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77168908-1A31-49B8-BA84-236F43155305}"/>
            </a:ext>
          </a:extLst>
        </xdr:cNvPr>
        <xdr:cNvSpPr/>
      </xdr:nvSpPr>
      <xdr:spPr>
        <a:xfrm>
          <a:off x="984250" y="13465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4D2670-2725-4991-BEB2-8EA03402236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61D5BF-7DE4-4444-8875-A31B235EAE3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CB2E90F-FA86-4AA5-9FFB-B1001FEC50D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688C4C-3D54-4A92-9B0A-EE2AE40ABB0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020407E-BACA-4428-A02C-6D7D67CE7F7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6" name="楕円 305">
          <a:extLst>
            <a:ext uri="{FF2B5EF4-FFF2-40B4-BE49-F238E27FC236}">
              <a16:creationId xmlns:a16="http://schemas.microsoft.com/office/drawing/2014/main" id="{5D8F75E4-18C3-4E79-A464-16735D27A566}"/>
            </a:ext>
          </a:extLst>
        </xdr:cNvPr>
        <xdr:cNvSpPr/>
      </xdr:nvSpPr>
      <xdr:spPr>
        <a:xfrm>
          <a:off x="412750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AA0ACE0-6856-4BBC-B890-7FC65F92A9CF}"/>
            </a:ext>
          </a:extLst>
        </xdr:cNvPr>
        <xdr:cNvSpPr txBox="1"/>
      </xdr:nvSpPr>
      <xdr:spPr>
        <a:xfrm>
          <a:off x="4216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8" name="楕円 307">
          <a:extLst>
            <a:ext uri="{FF2B5EF4-FFF2-40B4-BE49-F238E27FC236}">
              <a16:creationId xmlns:a16="http://schemas.microsoft.com/office/drawing/2014/main" id="{743D7A8F-282D-4189-AFC3-C0507ADE3557}"/>
            </a:ext>
          </a:extLst>
        </xdr:cNvPr>
        <xdr:cNvSpPr/>
      </xdr:nvSpPr>
      <xdr:spPr>
        <a:xfrm>
          <a:off x="3384550" y="13420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139064</xdr:rowOff>
    </xdr:to>
    <xdr:cxnSp macro="">
      <xdr:nvCxnSpPr>
        <xdr:cNvPr id="309" name="直線コネクタ 308">
          <a:extLst>
            <a:ext uri="{FF2B5EF4-FFF2-40B4-BE49-F238E27FC236}">
              <a16:creationId xmlns:a16="http://schemas.microsoft.com/office/drawing/2014/main" id="{70F8632B-BDE5-456D-B799-663297FFCE2A}"/>
            </a:ext>
          </a:extLst>
        </xdr:cNvPr>
        <xdr:cNvCxnSpPr/>
      </xdr:nvCxnSpPr>
      <xdr:spPr>
        <a:xfrm>
          <a:off x="3429000" y="13470889"/>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310" name="楕円 309">
          <a:extLst>
            <a:ext uri="{FF2B5EF4-FFF2-40B4-BE49-F238E27FC236}">
              <a16:creationId xmlns:a16="http://schemas.microsoft.com/office/drawing/2014/main" id="{9B12A823-4333-48AC-80BF-CB45D04958E5}"/>
            </a:ext>
          </a:extLst>
        </xdr:cNvPr>
        <xdr:cNvSpPr/>
      </xdr:nvSpPr>
      <xdr:spPr>
        <a:xfrm>
          <a:off x="2571750" y="13517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17145</xdr:rowOff>
    </xdr:to>
    <xdr:cxnSp macro="">
      <xdr:nvCxnSpPr>
        <xdr:cNvPr id="311" name="直線コネクタ 310">
          <a:extLst>
            <a:ext uri="{FF2B5EF4-FFF2-40B4-BE49-F238E27FC236}">
              <a16:creationId xmlns:a16="http://schemas.microsoft.com/office/drawing/2014/main" id="{6A5794A4-E60A-4CF6-B1FA-5EB61D2C115B}"/>
            </a:ext>
          </a:extLst>
        </xdr:cNvPr>
        <xdr:cNvCxnSpPr/>
      </xdr:nvCxnSpPr>
      <xdr:spPr>
        <a:xfrm flipV="1">
          <a:off x="2622550" y="13470889"/>
          <a:ext cx="806450" cy="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2" name="楕円 311">
          <a:extLst>
            <a:ext uri="{FF2B5EF4-FFF2-40B4-BE49-F238E27FC236}">
              <a16:creationId xmlns:a16="http://schemas.microsoft.com/office/drawing/2014/main" id="{C8209916-800E-4152-A028-12B6DF3C0D18}"/>
            </a:ext>
          </a:extLst>
        </xdr:cNvPr>
        <xdr:cNvSpPr/>
      </xdr:nvSpPr>
      <xdr:spPr>
        <a:xfrm>
          <a:off x="17780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82</xdr:row>
      <xdr:rowOff>17145</xdr:rowOff>
    </xdr:to>
    <xdr:cxnSp macro="">
      <xdr:nvCxnSpPr>
        <xdr:cNvPr id="313" name="直線コネクタ 312">
          <a:extLst>
            <a:ext uri="{FF2B5EF4-FFF2-40B4-BE49-F238E27FC236}">
              <a16:creationId xmlns:a16="http://schemas.microsoft.com/office/drawing/2014/main" id="{D81CD17B-17E9-4934-8725-08B014C81BAB}"/>
            </a:ext>
          </a:extLst>
        </xdr:cNvPr>
        <xdr:cNvCxnSpPr/>
      </xdr:nvCxnSpPr>
      <xdr:spPr>
        <a:xfrm>
          <a:off x="1828800" y="13438505"/>
          <a:ext cx="79375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4" name="楕円 313">
          <a:extLst>
            <a:ext uri="{FF2B5EF4-FFF2-40B4-BE49-F238E27FC236}">
              <a16:creationId xmlns:a16="http://schemas.microsoft.com/office/drawing/2014/main" id="{3627A97C-B9AA-49D7-AE10-517D3053C87D}"/>
            </a:ext>
          </a:extLst>
        </xdr:cNvPr>
        <xdr:cNvSpPr/>
      </xdr:nvSpPr>
      <xdr:spPr>
        <a:xfrm>
          <a:off x="984250" y="1337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59055</xdr:rowOff>
    </xdr:to>
    <xdr:cxnSp macro="">
      <xdr:nvCxnSpPr>
        <xdr:cNvPr id="315" name="直線コネクタ 314">
          <a:extLst>
            <a:ext uri="{FF2B5EF4-FFF2-40B4-BE49-F238E27FC236}">
              <a16:creationId xmlns:a16="http://schemas.microsoft.com/office/drawing/2014/main" id="{517A0E87-8953-433A-B814-ED4A0FBBDDD3}"/>
            </a:ext>
          </a:extLst>
        </xdr:cNvPr>
        <xdr:cNvCxnSpPr/>
      </xdr:nvCxnSpPr>
      <xdr:spPr>
        <a:xfrm>
          <a:off x="1028700" y="134175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490603B9-276D-41BB-B286-82F3C9B2EA27}"/>
            </a:ext>
          </a:extLst>
        </xdr:cNvPr>
        <xdr:cNvSpPr txBox="1"/>
      </xdr:nvSpPr>
      <xdr:spPr>
        <a:xfrm>
          <a:off x="3239144"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08E8F0F5-1C8D-40D7-AA7D-BC4A749B317B}"/>
            </a:ext>
          </a:extLst>
        </xdr:cNvPr>
        <xdr:cNvSpPr txBox="1"/>
      </xdr:nvSpPr>
      <xdr:spPr>
        <a:xfrm>
          <a:off x="243904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aveValue【福祉施設】&#10;有形固定資産減価償却率">
          <a:extLst>
            <a:ext uri="{FF2B5EF4-FFF2-40B4-BE49-F238E27FC236}">
              <a16:creationId xmlns:a16="http://schemas.microsoft.com/office/drawing/2014/main" id="{4CC49301-FEC2-4A4F-AC90-44F095F4FF1A}"/>
            </a:ext>
          </a:extLst>
        </xdr:cNvPr>
        <xdr:cNvSpPr txBox="1"/>
      </xdr:nvSpPr>
      <xdr:spPr>
        <a:xfrm>
          <a:off x="164529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9" name="n_4aveValue【福祉施設】&#10;有形固定資産減価償却率">
          <a:extLst>
            <a:ext uri="{FF2B5EF4-FFF2-40B4-BE49-F238E27FC236}">
              <a16:creationId xmlns:a16="http://schemas.microsoft.com/office/drawing/2014/main" id="{4714564F-4CF0-44AB-B893-643B6E537C89}"/>
            </a:ext>
          </a:extLst>
        </xdr:cNvPr>
        <xdr:cNvSpPr txBox="1"/>
      </xdr:nvSpPr>
      <xdr:spPr>
        <a:xfrm>
          <a:off x="8515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20" name="n_1mainValue【福祉施設】&#10;有形固定資産減価償却率">
          <a:extLst>
            <a:ext uri="{FF2B5EF4-FFF2-40B4-BE49-F238E27FC236}">
              <a16:creationId xmlns:a16="http://schemas.microsoft.com/office/drawing/2014/main" id="{8C14C5DC-49D4-4E54-B00C-F68284D922E5}"/>
            </a:ext>
          </a:extLst>
        </xdr:cNvPr>
        <xdr:cNvSpPr txBox="1"/>
      </xdr:nvSpPr>
      <xdr:spPr>
        <a:xfrm>
          <a:off x="32391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21" name="n_2mainValue【福祉施設】&#10;有形固定資産減価償却率">
          <a:extLst>
            <a:ext uri="{FF2B5EF4-FFF2-40B4-BE49-F238E27FC236}">
              <a16:creationId xmlns:a16="http://schemas.microsoft.com/office/drawing/2014/main" id="{A1521B12-2C6C-41E8-81BA-AEDDA9AD4BA4}"/>
            </a:ext>
          </a:extLst>
        </xdr:cNvPr>
        <xdr:cNvSpPr txBox="1"/>
      </xdr:nvSpPr>
      <xdr:spPr>
        <a:xfrm>
          <a:off x="24390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2" name="n_3mainValue【福祉施設】&#10;有形固定資産減価償却率">
          <a:extLst>
            <a:ext uri="{FF2B5EF4-FFF2-40B4-BE49-F238E27FC236}">
              <a16:creationId xmlns:a16="http://schemas.microsoft.com/office/drawing/2014/main" id="{E6460EC0-8C92-4A42-8D94-2A3F9CFDF5C5}"/>
            </a:ext>
          </a:extLst>
        </xdr:cNvPr>
        <xdr:cNvSpPr txBox="1"/>
      </xdr:nvSpPr>
      <xdr:spPr>
        <a:xfrm>
          <a:off x="164529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3" name="n_4mainValue【福祉施設】&#10;有形固定資産減価償却率">
          <a:extLst>
            <a:ext uri="{FF2B5EF4-FFF2-40B4-BE49-F238E27FC236}">
              <a16:creationId xmlns:a16="http://schemas.microsoft.com/office/drawing/2014/main" id="{E3229A8F-E5D1-4F40-AB03-890C74C872CA}"/>
            </a:ext>
          </a:extLst>
        </xdr:cNvPr>
        <xdr:cNvSpPr txBox="1"/>
      </xdr:nvSpPr>
      <xdr:spPr>
        <a:xfrm>
          <a:off x="8515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BF4A463-BA60-4B50-B723-DF6CBE03E46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0B781C1-0AD6-4021-AEF8-3E7837E5024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6CDBF49-A3E2-4EE3-9285-66D9F5C4744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FEDAFD4-2227-476D-A864-151EBB444D7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37E875C-3EED-442C-B130-5BD2C4084B0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470E596-DD19-4AD6-AF30-96E3D35F853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A36005D-CAAA-40E3-9128-47D58608770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135DB96-9608-4A29-88C6-9FD6B2E76BD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B6CD99D-9AB7-4B21-9043-B42A7B81FA7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DF62F51-92A2-4F37-9B18-7A23610C3AC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B1D1F7F7-98AF-442B-9D18-55742460479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B45D4B5-859C-41F5-BCEA-9E2DF61C964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37C0736-3DB6-495D-89B6-816E1E12D4DE}"/>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55D8EB3-B035-47C2-9378-C0E5F712D5B4}"/>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55A0AA5-E4A6-45F3-8B9D-0C397C9942B4}"/>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5BDEEA5-B34E-4568-B5AB-EDB9C9A901FC}"/>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33EC8A9-4E7C-4B37-9625-B0E627C6A7C7}"/>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F72938D-2043-4A5E-9867-D4C1D01FBC6F}"/>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EFE59D7B-B624-431E-9C35-4A82D8AB00BF}"/>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D8D75FD1-7099-4FA7-9FF0-50A27E5EB9FF}"/>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1A7EA12-8205-4C36-8695-166773AF7F7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9536AE8-C9E4-4C75-BD35-D4887F66B1C4}"/>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8203706-54AC-4290-A6EC-CF2C065BF8B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620C0AC-59EC-4749-A372-33FDD22A0F05}"/>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7F285CE-6A42-4546-A61A-6243FC24F6B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D5CB5ACE-FF27-400B-BA9C-50F77847042B}"/>
            </a:ext>
          </a:extLst>
        </xdr:cNvPr>
        <xdr:cNvCxnSpPr/>
      </xdr:nvCxnSpPr>
      <xdr:spPr>
        <a:xfrm flipV="1">
          <a:off x="9429115" y="12833894"/>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D302EF24-3249-4D5B-9AB9-2EE3036CDB09}"/>
            </a:ext>
          </a:extLst>
        </xdr:cNvPr>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138FE7E2-509B-46FD-A79B-9E9602A2AD89}"/>
            </a:ext>
          </a:extLst>
        </xdr:cNvPr>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80137F7F-B52D-4365-B8B1-64D10F94FCEA}"/>
            </a:ext>
          </a:extLst>
        </xdr:cNvPr>
        <xdr:cNvSpPr txBox="1"/>
      </xdr:nvSpPr>
      <xdr:spPr>
        <a:xfrm>
          <a:off x="9467850" y="1261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EAD36C3C-F132-4F4C-8D14-E79B9D135F31}"/>
            </a:ext>
          </a:extLst>
        </xdr:cNvPr>
        <xdr:cNvCxnSpPr/>
      </xdr:nvCxnSpPr>
      <xdr:spPr>
        <a:xfrm>
          <a:off x="935990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78EABB33-73C1-496B-B8D5-52A4F6051CB5}"/>
            </a:ext>
          </a:extLst>
        </xdr:cNvPr>
        <xdr:cNvSpPr txBox="1"/>
      </xdr:nvSpPr>
      <xdr:spPr>
        <a:xfrm>
          <a:off x="9467850" y="13856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5D0EC684-3AED-497C-B185-A48ADD3F2CD5}"/>
            </a:ext>
          </a:extLst>
        </xdr:cNvPr>
        <xdr:cNvSpPr/>
      </xdr:nvSpPr>
      <xdr:spPr>
        <a:xfrm>
          <a:off x="9398000" y="1387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495570D-6E1C-466B-8024-D5F4480C6CF0}"/>
            </a:ext>
          </a:extLst>
        </xdr:cNvPr>
        <xdr:cNvSpPr/>
      </xdr:nvSpPr>
      <xdr:spPr>
        <a:xfrm>
          <a:off x="8636000" y="138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B5FE6053-A30F-41D4-A691-9E7A48B41D18}"/>
            </a:ext>
          </a:extLst>
        </xdr:cNvPr>
        <xdr:cNvSpPr/>
      </xdr:nvSpPr>
      <xdr:spPr>
        <a:xfrm>
          <a:off x="7842250" y="138357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C0969FB9-F401-4378-93FE-31F83621AC83}"/>
            </a:ext>
          </a:extLst>
        </xdr:cNvPr>
        <xdr:cNvSpPr/>
      </xdr:nvSpPr>
      <xdr:spPr>
        <a:xfrm>
          <a:off x="7029450" y="1404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FECC52D8-2145-41B8-B008-A84D427E82F5}"/>
            </a:ext>
          </a:extLst>
        </xdr:cNvPr>
        <xdr:cNvSpPr/>
      </xdr:nvSpPr>
      <xdr:spPr>
        <a:xfrm>
          <a:off x="6235700" y="140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DAE495-76B1-4D09-98ED-FE01CF3AA819}"/>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9B09647-25BF-4E57-8224-234E24F99A3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ACE79E3-837D-47AD-98B3-8D51D380D94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BB0BF3D-1E68-4BDE-A464-04287FDD33D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C553A87-2688-4592-A662-375419C59C7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82006</xdr:rowOff>
    </xdr:from>
    <xdr:to>
      <xdr:col>55</xdr:col>
      <xdr:colOff>50800</xdr:colOff>
      <xdr:row>83</xdr:row>
      <xdr:rowOff>12156</xdr:rowOff>
    </xdr:to>
    <xdr:sp macro="" textlink="">
      <xdr:nvSpPr>
        <xdr:cNvPr id="365" name="楕円 364">
          <a:extLst>
            <a:ext uri="{FF2B5EF4-FFF2-40B4-BE49-F238E27FC236}">
              <a16:creationId xmlns:a16="http://schemas.microsoft.com/office/drawing/2014/main" id="{18613FCD-9DD4-4B67-9487-F8F862B687FC}"/>
            </a:ext>
          </a:extLst>
        </xdr:cNvPr>
        <xdr:cNvSpPr/>
      </xdr:nvSpPr>
      <xdr:spPr>
        <a:xfrm>
          <a:off x="9398000" y="13626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104883</xdr:rowOff>
    </xdr:from>
    <xdr:ext cx="469744" cy="259045"/>
    <xdr:sp macro="" textlink="">
      <xdr:nvSpPr>
        <xdr:cNvPr id="366" name="【福祉施設】&#10;一人当たり面積該当値テキスト">
          <a:extLst>
            <a:ext uri="{FF2B5EF4-FFF2-40B4-BE49-F238E27FC236}">
              <a16:creationId xmlns:a16="http://schemas.microsoft.com/office/drawing/2014/main" id="{5F4EC9D2-070F-4B5E-B570-DD886C96ECC7}"/>
            </a:ext>
          </a:extLst>
        </xdr:cNvPr>
        <xdr:cNvSpPr txBox="1"/>
      </xdr:nvSpPr>
      <xdr:spPr>
        <a:xfrm>
          <a:off x="9467850" y="134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91802</xdr:rowOff>
    </xdr:from>
    <xdr:to>
      <xdr:col>50</xdr:col>
      <xdr:colOff>165100</xdr:colOff>
      <xdr:row>83</xdr:row>
      <xdr:rowOff>21952</xdr:rowOff>
    </xdr:to>
    <xdr:sp macro="" textlink="">
      <xdr:nvSpPr>
        <xdr:cNvPr id="367" name="楕円 366">
          <a:extLst>
            <a:ext uri="{FF2B5EF4-FFF2-40B4-BE49-F238E27FC236}">
              <a16:creationId xmlns:a16="http://schemas.microsoft.com/office/drawing/2014/main" id="{6E0C050A-E37F-4309-B4EF-7A628866571A}"/>
            </a:ext>
          </a:extLst>
        </xdr:cNvPr>
        <xdr:cNvSpPr/>
      </xdr:nvSpPr>
      <xdr:spPr>
        <a:xfrm>
          <a:off x="8636000" y="1363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132806</xdr:rowOff>
    </xdr:from>
    <xdr:to>
      <xdr:col>55</xdr:col>
      <xdr:colOff>0</xdr:colOff>
      <xdr:row>82</xdr:row>
      <xdr:rowOff>142602</xdr:rowOff>
    </xdr:to>
    <xdr:cxnSp macro="">
      <xdr:nvCxnSpPr>
        <xdr:cNvPr id="368" name="直線コネクタ 367">
          <a:extLst>
            <a:ext uri="{FF2B5EF4-FFF2-40B4-BE49-F238E27FC236}">
              <a16:creationId xmlns:a16="http://schemas.microsoft.com/office/drawing/2014/main" id="{57E8362D-A4E9-4CBF-8544-799335337967}"/>
            </a:ext>
          </a:extLst>
        </xdr:cNvPr>
        <xdr:cNvCxnSpPr/>
      </xdr:nvCxnSpPr>
      <xdr:spPr>
        <a:xfrm flipV="1">
          <a:off x="8686800" y="13677356"/>
          <a:ext cx="7429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104866</xdr:rowOff>
    </xdr:from>
    <xdr:to>
      <xdr:col>46</xdr:col>
      <xdr:colOff>38100</xdr:colOff>
      <xdr:row>83</xdr:row>
      <xdr:rowOff>35016</xdr:rowOff>
    </xdr:to>
    <xdr:sp macro="" textlink="">
      <xdr:nvSpPr>
        <xdr:cNvPr id="369" name="楕円 368">
          <a:extLst>
            <a:ext uri="{FF2B5EF4-FFF2-40B4-BE49-F238E27FC236}">
              <a16:creationId xmlns:a16="http://schemas.microsoft.com/office/drawing/2014/main" id="{C55636F3-5DF5-497C-B51E-927580235045}"/>
            </a:ext>
          </a:extLst>
        </xdr:cNvPr>
        <xdr:cNvSpPr/>
      </xdr:nvSpPr>
      <xdr:spPr>
        <a:xfrm>
          <a:off x="7842250" y="136494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142602</xdr:rowOff>
    </xdr:from>
    <xdr:to>
      <xdr:col>50</xdr:col>
      <xdr:colOff>114300</xdr:colOff>
      <xdr:row>82</xdr:row>
      <xdr:rowOff>155666</xdr:rowOff>
    </xdr:to>
    <xdr:cxnSp macro="">
      <xdr:nvCxnSpPr>
        <xdr:cNvPr id="370" name="直線コネクタ 369">
          <a:extLst>
            <a:ext uri="{FF2B5EF4-FFF2-40B4-BE49-F238E27FC236}">
              <a16:creationId xmlns:a16="http://schemas.microsoft.com/office/drawing/2014/main" id="{581F2AF4-1D97-4BB7-BB44-078FD28916F0}"/>
            </a:ext>
          </a:extLst>
        </xdr:cNvPr>
        <xdr:cNvCxnSpPr/>
      </xdr:nvCxnSpPr>
      <xdr:spPr>
        <a:xfrm flipV="1">
          <a:off x="7886700" y="13687152"/>
          <a:ext cx="8001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114663</xdr:rowOff>
    </xdr:from>
    <xdr:to>
      <xdr:col>41</xdr:col>
      <xdr:colOff>101600</xdr:colOff>
      <xdr:row>83</xdr:row>
      <xdr:rowOff>44813</xdr:rowOff>
    </xdr:to>
    <xdr:sp macro="" textlink="">
      <xdr:nvSpPr>
        <xdr:cNvPr id="371" name="楕円 370">
          <a:extLst>
            <a:ext uri="{FF2B5EF4-FFF2-40B4-BE49-F238E27FC236}">
              <a16:creationId xmlns:a16="http://schemas.microsoft.com/office/drawing/2014/main" id="{0152E2BB-2526-4AB5-908E-4A332F4484B9}"/>
            </a:ext>
          </a:extLst>
        </xdr:cNvPr>
        <xdr:cNvSpPr/>
      </xdr:nvSpPr>
      <xdr:spPr>
        <a:xfrm>
          <a:off x="7029450" y="13659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155666</xdr:rowOff>
    </xdr:from>
    <xdr:to>
      <xdr:col>45</xdr:col>
      <xdr:colOff>177800</xdr:colOff>
      <xdr:row>82</xdr:row>
      <xdr:rowOff>165463</xdr:rowOff>
    </xdr:to>
    <xdr:cxnSp macro="">
      <xdr:nvCxnSpPr>
        <xdr:cNvPr id="372" name="直線コネクタ 371">
          <a:extLst>
            <a:ext uri="{FF2B5EF4-FFF2-40B4-BE49-F238E27FC236}">
              <a16:creationId xmlns:a16="http://schemas.microsoft.com/office/drawing/2014/main" id="{6694FE70-ACF8-451C-BED8-8A9F872F37A9}"/>
            </a:ext>
          </a:extLst>
        </xdr:cNvPr>
        <xdr:cNvCxnSpPr/>
      </xdr:nvCxnSpPr>
      <xdr:spPr>
        <a:xfrm flipV="1">
          <a:off x="7080250" y="1370021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121194</xdr:rowOff>
    </xdr:from>
    <xdr:to>
      <xdr:col>36</xdr:col>
      <xdr:colOff>165100</xdr:colOff>
      <xdr:row>83</xdr:row>
      <xdr:rowOff>51344</xdr:rowOff>
    </xdr:to>
    <xdr:sp macro="" textlink="">
      <xdr:nvSpPr>
        <xdr:cNvPr id="373" name="楕円 372">
          <a:extLst>
            <a:ext uri="{FF2B5EF4-FFF2-40B4-BE49-F238E27FC236}">
              <a16:creationId xmlns:a16="http://schemas.microsoft.com/office/drawing/2014/main" id="{DE7DE006-2FBF-4549-935D-648FB04B370F}"/>
            </a:ext>
          </a:extLst>
        </xdr:cNvPr>
        <xdr:cNvSpPr/>
      </xdr:nvSpPr>
      <xdr:spPr>
        <a:xfrm>
          <a:off x="6235700" y="13665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165463</xdr:rowOff>
    </xdr:from>
    <xdr:to>
      <xdr:col>41</xdr:col>
      <xdr:colOff>50800</xdr:colOff>
      <xdr:row>83</xdr:row>
      <xdr:rowOff>544</xdr:rowOff>
    </xdr:to>
    <xdr:cxnSp macro="">
      <xdr:nvCxnSpPr>
        <xdr:cNvPr id="374" name="直線コネクタ 373">
          <a:extLst>
            <a:ext uri="{FF2B5EF4-FFF2-40B4-BE49-F238E27FC236}">
              <a16:creationId xmlns:a16="http://schemas.microsoft.com/office/drawing/2014/main" id="{5E001C9C-63A6-4411-978B-F06161713ECA}"/>
            </a:ext>
          </a:extLst>
        </xdr:cNvPr>
        <xdr:cNvCxnSpPr/>
      </xdr:nvCxnSpPr>
      <xdr:spPr>
        <a:xfrm flipV="1">
          <a:off x="6286500" y="13710013"/>
          <a:ext cx="79375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D0E9A84B-BDC1-40FF-9B22-240B751692C7}"/>
            </a:ext>
          </a:extLst>
        </xdr:cNvPr>
        <xdr:cNvSpPr txBox="1"/>
      </xdr:nvSpPr>
      <xdr:spPr>
        <a:xfrm>
          <a:off x="8458277"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84FCF3BB-F541-4116-9FD1-4DC4CFF8612D}"/>
            </a:ext>
          </a:extLst>
        </xdr:cNvPr>
        <xdr:cNvSpPr txBox="1"/>
      </xdr:nvSpPr>
      <xdr:spPr>
        <a:xfrm>
          <a:off x="7677227" y="139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578E1A73-B4FC-4573-AF15-A2F2700255D5}"/>
            </a:ext>
          </a:extLst>
        </xdr:cNvPr>
        <xdr:cNvSpPr txBox="1"/>
      </xdr:nvSpPr>
      <xdr:spPr>
        <a:xfrm>
          <a:off x="6864427" y="141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a:extLst>
            <a:ext uri="{FF2B5EF4-FFF2-40B4-BE49-F238E27FC236}">
              <a16:creationId xmlns:a16="http://schemas.microsoft.com/office/drawing/2014/main" id="{2EEE2BD1-8AE5-4C98-B566-FF8E037CD959}"/>
            </a:ext>
          </a:extLst>
        </xdr:cNvPr>
        <xdr:cNvSpPr txBox="1"/>
      </xdr:nvSpPr>
      <xdr:spPr>
        <a:xfrm>
          <a:off x="6070677"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38479</xdr:rowOff>
    </xdr:from>
    <xdr:ext cx="469744" cy="259045"/>
    <xdr:sp macro="" textlink="">
      <xdr:nvSpPr>
        <xdr:cNvPr id="379" name="n_1mainValue【福祉施設】&#10;一人当たり面積">
          <a:extLst>
            <a:ext uri="{FF2B5EF4-FFF2-40B4-BE49-F238E27FC236}">
              <a16:creationId xmlns:a16="http://schemas.microsoft.com/office/drawing/2014/main" id="{A1CAF726-8933-43A6-8784-EED7C2F767B4}"/>
            </a:ext>
          </a:extLst>
        </xdr:cNvPr>
        <xdr:cNvSpPr txBox="1"/>
      </xdr:nvSpPr>
      <xdr:spPr>
        <a:xfrm>
          <a:off x="8458277" y="134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51543</xdr:rowOff>
    </xdr:from>
    <xdr:ext cx="469744" cy="259045"/>
    <xdr:sp macro="" textlink="">
      <xdr:nvSpPr>
        <xdr:cNvPr id="380" name="n_2mainValue【福祉施設】&#10;一人当たり面積">
          <a:extLst>
            <a:ext uri="{FF2B5EF4-FFF2-40B4-BE49-F238E27FC236}">
              <a16:creationId xmlns:a16="http://schemas.microsoft.com/office/drawing/2014/main" id="{B9C25127-C5D2-4F3B-82F9-60F7FCC2081B}"/>
            </a:ext>
          </a:extLst>
        </xdr:cNvPr>
        <xdr:cNvSpPr txBox="1"/>
      </xdr:nvSpPr>
      <xdr:spPr>
        <a:xfrm>
          <a:off x="7677227" y="134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81" name="n_3mainValue【福祉施設】&#10;一人当たり面積">
          <a:extLst>
            <a:ext uri="{FF2B5EF4-FFF2-40B4-BE49-F238E27FC236}">
              <a16:creationId xmlns:a16="http://schemas.microsoft.com/office/drawing/2014/main" id="{056A30DA-5EC7-4ABF-B881-260800D3D8D8}"/>
            </a:ext>
          </a:extLst>
        </xdr:cNvPr>
        <xdr:cNvSpPr txBox="1"/>
      </xdr:nvSpPr>
      <xdr:spPr>
        <a:xfrm>
          <a:off x="68644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67871</xdr:rowOff>
    </xdr:from>
    <xdr:ext cx="469744" cy="259045"/>
    <xdr:sp macro="" textlink="">
      <xdr:nvSpPr>
        <xdr:cNvPr id="382" name="n_4mainValue【福祉施設】&#10;一人当たり面積">
          <a:extLst>
            <a:ext uri="{FF2B5EF4-FFF2-40B4-BE49-F238E27FC236}">
              <a16:creationId xmlns:a16="http://schemas.microsoft.com/office/drawing/2014/main" id="{D232CA5D-7B2B-4B50-92FC-C9FE89C63EE3}"/>
            </a:ext>
          </a:extLst>
        </xdr:cNvPr>
        <xdr:cNvSpPr txBox="1"/>
      </xdr:nvSpPr>
      <xdr:spPr>
        <a:xfrm>
          <a:off x="6070677" y="134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0DAEE2A-A699-4EAE-8082-F14CAC51A79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A45847F-7E6E-4DC7-8061-170B9BC9D8B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84F09F0-BDE9-4582-B86E-75FB3F0E0E0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F5E456B-A267-4F7D-A4BC-10A1F3C81E6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1C394B2-01A9-457E-AB2B-D620CE8ECD9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2A1AE70-9613-49E8-BB6B-64014FC55AE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1F4FDE3-B105-40F2-BAFE-8F96197A029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E2A87DE-D381-48AA-B8D5-2431D33F602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D2E27C4-B476-4ECD-84E0-D0AF137E9D9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04B5BC3-8739-483A-B52D-3A96E3B623C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0A4280F-3746-42AE-BFA8-1587476D2EBF}"/>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EBB91DF7-F53B-4215-825C-FB4270919524}"/>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A408200B-54A1-4DEF-8BD2-F16CC905623F}"/>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B3042045-D21D-4D54-B75B-5DFF777A6B41}"/>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53961779-F5FB-4B34-918F-E3AD1A49BE13}"/>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DC6EE4C0-690C-4BB9-BD2A-E737949E7A38}"/>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965C48F3-C00C-4EE1-846D-4236D89A2F23}"/>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F4D1762E-35A5-4513-8DBA-2AB940DC406F}"/>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BF57A5FD-AF49-4EA9-8428-EF4332A58F17}"/>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434D79A4-F400-467F-B8CB-3376601E642E}"/>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A804CC75-3712-4F90-8695-D3140833C117}"/>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8596ABE4-3A4F-4148-B335-790E0C0E817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A7BFBF6B-4B2D-4CFC-99F0-C4271A1E52B5}"/>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78F388E5-2DCF-49E7-9573-43151BE5512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AA8E1CF6-7147-4802-97D6-A649A4E67E5B}"/>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A4188FC-EFE8-4A70-8127-0B203B94E50F}"/>
            </a:ext>
          </a:extLst>
        </xdr:cNvPr>
        <xdr:cNvCxnSpPr/>
      </xdr:nvCxnSpPr>
      <xdr:spPr>
        <a:xfrm flipV="1">
          <a:off x="4177665" y="166986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24B9F5CC-6546-45B8-8D3F-28189E35BC10}"/>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FC60EDD7-44F5-48F0-B72F-125F12BC9ECF}"/>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8052CCBC-BAF2-4435-B833-88A96DAC0CC0}"/>
            </a:ext>
          </a:extLst>
        </xdr:cNvPr>
        <xdr:cNvSpPr txBox="1"/>
      </xdr:nvSpPr>
      <xdr:spPr>
        <a:xfrm>
          <a:off x="4216400" y="1647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8CAFCD1-B20F-4EB5-96C6-D64D3A05287A}"/>
            </a:ext>
          </a:extLst>
        </xdr:cNvPr>
        <xdr:cNvCxnSpPr/>
      </xdr:nvCxnSpPr>
      <xdr:spPr>
        <a:xfrm>
          <a:off x="4108450" y="16698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7DAA1D09-A65F-476F-BFA8-BB3965620928}"/>
            </a:ext>
          </a:extLst>
        </xdr:cNvPr>
        <xdr:cNvSpPr txBox="1"/>
      </xdr:nvSpPr>
      <xdr:spPr>
        <a:xfrm>
          <a:off x="4216400" y="1725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D4A46D-1A10-4CFD-80B8-54B3ED6F4AFB}"/>
            </a:ext>
          </a:extLst>
        </xdr:cNvPr>
        <xdr:cNvSpPr/>
      </xdr:nvSpPr>
      <xdr:spPr>
        <a:xfrm>
          <a:off x="412750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6F594D41-455F-4D68-A218-ECB4A105DA09}"/>
            </a:ext>
          </a:extLst>
        </xdr:cNvPr>
        <xdr:cNvSpPr/>
      </xdr:nvSpPr>
      <xdr:spPr>
        <a:xfrm>
          <a:off x="33845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64A55B42-EF67-4246-A301-B6C8D77DEAB7}"/>
            </a:ext>
          </a:extLst>
        </xdr:cNvPr>
        <xdr:cNvSpPr/>
      </xdr:nvSpPr>
      <xdr:spPr>
        <a:xfrm>
          <a:off x="257175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C2F96AFC-1B11-4766-908F-49207FFAADDB}"/>
            </a:ext>
          </a:extLst>
        </xdr:cNvPr>
        <xdr:cNvSpPr/>
      </xdr:nvSpPr>
      <xdr:spPr>
        <a:xfrm>
          <a:off x="17780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EBC15DF1-ECDE-42F5-A71E-9826B562B2AE}"/>
            </a:ext>
          </a:extLst>
        </xdr:cNvPr>
        <xdr:cNvSpPr/>
      </xdr:nvSpPr>
      <xdr:spPr>
        <a:xfrm>
          <a:off x="984250" y="173042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8FB895C-3DFA-402D-AA63-0ED1AA11CCB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F8DA96F-DF6D-4440-85DF-125F8E831D29}"/>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9259056-DA22-429F-BFB6-885975B4913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55FF386-E25B-45FF-B6F9-716E640A9348}"/>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413C477-1E36-43DB-BB28-A4B2DB71D32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424" name="楕円 423">
          <a:extLst>
            <a:ext uri="{FF2B5EF4-FFF2-40B4-BE49-F238E27FC236}">
              <a16:creationId xmlns:a16="http://schemas.microsoft.com/office/drawing/2014/main" id="{B6281989-7651-466F-A55C-03E86F228B72}"/>
            </a:ext>
          </a:extLst>
        </xdr:cNvPr>
        <xdr:cNvSpPr/>
      </xdr:nvSpPr>
      <xdr:spPr>
        <a:xfrm>
          <a:off x="4127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3E32B20B-88CE-4616-B3E0-F47017AFFF00}"/>
            </a:ext>
          </a:extLst>
        </xdr:cNvPr>
        <xdr:cNvSpPr txBox="1"/>
      </xdr:nvSpPr>
      <xdr:spPr>
        <a:xfrm>
          <a:off x="4216400"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426" name="楕円 425">
          <a:extLst>
            <a:ext uri="{FF2B5EF4-FFF2-40B4-BE49-F238E27FC236}">
              <a16:creationId xmlns:a16="http://schemas.microsoft.com/office/drawing/2014/main" id="{CB0DA06D-A821-4289-BBC9-0D593B9785E3}"/>
            </a:ext>
          </a:extLst>
        </xdr:cNvPr>
        <xdr:cNvSpPr/>
      </xdr:nvSpPr>
      <xdr:spPr>
        <a:xfrm>
          <a:off x="3384550" y="17508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128451</xdr:rowOff>
    </xdr:from>
    <xdr:to>
      <xdr:col>24</xdr:col>
      <xdr:colOff>63500</xdr:colOff>
      <xdr:row>105</xdr:row>
      <xdr:rowOff>146413</xdr:rowOff>
    </xdr:to>
    <xdr:cxnSp macro="">
      <xdr:nvCxnSpPr>
        <xdr:cNvPr id="427" name="直線コネクタ 426">
          <a:extLst>
            <a:ext uri="{FF2B5EF4-FFF2-40B4-BE49-F238E27FC236}">
              <a16:creationId xmlns:a16="http://schemas.microsoft.com/office/drawing/2014/main" id="{2B933D8B-21F8-4CFF-8B91-766C8505C747}"/>
            </a:ext>
          </a:extLst>
        </xdr:cNvPr>
        <xdr:cNvCxnSpPr/>
      </xdr:nvCxnSpPr>
      <xdr:spPr>
        <a:xfrm>
          <a:off x="3429000" y="17559201"/>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428" name="楕円 427">
          <a:extLst>
            <a:ext uri="{FF2B5EF4-FFF2-40B4-BE49-F238E27FC236}">
              <a16:creationId xmlns:a16="http://schemas.microsoft.com/office/drawing/2014/main" id="{564EB9ED-BD39-4CC2-B8C9-C26B77F03391}"/>
            </a:ext>
          </a:extLst>
        </xdr:cNvPr>
        <xdr:cNvSpPr/>
      </xdr:nvSpPr>
      <xdr:spPr>
        <a:xfrm>
          <a:off x="257175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128451</xdr:rowOff>
    </xdr:to>
    <xdr:cxnSp macro="">
      <xdr:nvCxnSpPr>
        <xdr:cNvPr id="429" name="直線コネクタ 428">
          <a:extLst>
            <a:ext uri="{FF2B5EF4-FFF2-40B4-BE49-F238E27FC236}">
              <a16:creationId xmlns:a16="http://schemas.microsoft.com/office/drawing/2014/main" id="{9AC2604C-1A6B-4B0A-9494-451B3C8A7C31}"/>
            </a:ext>
          </a:extLst>
        </xdr:cNvPr>
        <xdr:cNvCxnSpPr/>
      </xdr:nvCxnSpPr>
      <xdr:spPr>
        <a:xfrm>
          <a:off x="2622550" y="17546138"/>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30" name="楕円 429">
          <a:extLst>
            <a:ext uri="{FF2B5EF4-FFF2-40B4-BE49-F238E27FC236}">
              <a16:creationId xmlns:a16="http://schemas.microsoft.com/office/drawing/2014/main" id="{E1571E54-BE43-4F3F-8735-8FD898F41C77}"/>
            </a:ext>
          </a:extLst>
        </xdr:cNvPr>
        <xdr:cNvSpPr/>
      </xdr:nvSpPr>
      <xdr:spPr>
        <a:xfrm>
          <a:off x="17780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115388</xdr:rowOff>
    </xdr:to>
    <xdr:cxnSp macro="">
      <xdr:nvCxnSpPr>
        <xdr:cNvPr id="431" name="直線コネクタ 430">
          <a:extLst>
            <a:ext uri="{FF2B5EF4-FFF2-40B4-BE49-F238E27FC236}">
              <a16:creationId xmlns:a16="http://schemas.microsoft.com/office/drawing/2014/main" id="{7AB627AD-FB67-448A-992D-5B9E5069BEC6}"/>
            </a:ext>
          </a:extLst>
        </xdr:cNvPr>
        <xdr:cNvCxnSpPr/>
      </xdr:nvCxnSpPr>
      <xdr:spPr>
        <a:xfrm>
          <a:off x="1828800" y="17506950"/>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32" name="楕円 431">
          <a:extLst>
            <a:ext uri="{FF2B5EF4-FFF2-40B4-BE49-F238E27FC236}">
              <a16:creationId xmlns:a16="http://schemas.microsoft.com/office/drawing/2014/main" id="{C88B3729-966F-4C60-9390-B380441275FB}"/>
            </a:ext>
          </a:extLst>
        </xdr:cNvPr>
        <xdr:cNvSpPr/>
      </xdr:nvSpPr>
      <xdr:spPr>
        <a:xfrm>
          <a:off x="984250" y="17475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95794</xdr:rowOff>
    </xdr:to>
    <xdr:cxnSp macro="">
      <xdr:nvCxnSpPr>
        <xdr:cNvPr id="433" name="直線コネクタ 432">
          <a:extLst>
            <a:ext uri="{FF2B5EF4-FFF2-40B4-BE49-F238E27FC236}">
              <a16:creationId xmlns:a16="http://schemas.microsoft.com/office/drawing/2014/main" id="{AE88B1B6-BE87-4528-A28A-DDFEF7828F42}"/>
            </a:ext>
          </a:extLst>
        </xdr:cNvPr>
        <xdr:cNvCxnSpPr/>
      </xdr:nvCxnSpPr>
      <xdr:spPr>
        <a:xfrm flipV="1">
          <a:off x="1028700" y="1750695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EE943C2A-D6DC-4B76-94A6-11EC13ADEC16}"/>
            </a:ext>
          </a:extLst>
        </xdr:cNvPr>
        <xdr:cNvSpPr txBox="1"/>
      </xdr:nvSpPr>
      <xdr:spPr>
        <a:xfrm>
          <a:off x="32391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9DA3D367-0759-4DC7-A467-5AA887B54D25}"/>
            </a:ext>
          </a:extLst>
        </xdr:cNvPr>
        <xdr:cNvSpPr txBox="1"/>
      </xdr:nvSpPr>
      <xdr:spPr>
        <a:xfrm>
          <a:off x="2439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a:extLst>
            <a:ext uri="{FF2B5EF4-FFF2-40B4-BE49-F238E27FC236}">
              <a16:creationId xmlns:a16="http://schemas.microsoft.com/office/drawing/2014/main" id="{260AC841-C542-4A8B-A430-165D1CC9EDC0}"/>
            </a:ext>
          </a:extLst>
        </xdr:cNvPr>
        <xdr:cNvSpPr txBox="1"/>
      </xdr:nvSpPr>
      <xdr:spPr>
        <a:xfrm>
          <a:off x="16452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a:extLst>
            <a:ext uri="{FF2B5EF4-FFF2-40B4-BE49-F238E27FC236}">
              <a16:creationId xmlns:a16="http://schemas.microsoft.com/office/drawing/2014/main" id="{D37F63CA-D9B5-4DBD-B3D5-581A150FDB37}"/>
            </a:ext>
          </a:extLst>
        </xdr:cNvPr>
        <xdr:cNvSpPr txBox="1"/>
      </xdr:nvSpPr>
      <xdr:spPr>
        <a:xfrm>
          <a:off x="8515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438" name="n_1mainValue【市民会館】&#10;有形固定資産減価償却率">
          <a:extLst>
            <a:ext uri="{FF2B5EF4-FFF2-40B4-BE49-F238E27FC236}">
              <a16:creationId xmlns:a16="http://schemas.microsoft.com/office/drawing/2014/main" id="{5512FD29-6815-4B55-A320-3E1FE7569F88}"/>
            </a:ext>
          </a:extLst>
        </xdr:cNvPr>
        <xdr:cNvSpPr txBox="1"/>
      </xdr:nvSpPr>
      <xdr:spPr>
        <a:xfrm>
          <a:off x="32391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439" name="n_2mainValue【市民会館】&#10;有形固定資産減価償却率">
          <a:extLst>
            <a:ext uri="{FF2B5EF4-FFF2-40B4-BE49-F238E27FC236}">
              <a16:creationId xmlns:a16="http://schemas.microsoft.com/office/drawing/2014/main" id="{B6D7F15E-9667-4F9A-9431-438EA8D442CA}"/>
            </a:ext>
          </a:extLst>
        </xdr:cNvPr>
        <xdr:cNvSpPr txBox="1"/>
      </xdr:nvSpPr>
      <xdr:spPr>
        <a:xfrm>
          <a:off x="2439044" y="175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40" name="n_3mainValue【市民会館】&#10;有形固定資産減価償却率">
          <a:extLst>
            <a:ext uri="{FF2B5EF4-FFF2-40B4-BE49-F238E27FC236}">
              <a16:creationId xmlns:a16="http://schemas.microsoft.com/office/drawing/2014/main" id="{AB874BE5-DF6E-422E-A417-4A1D4F92DEEC}"/>
            </a:ext>
          </a:extLst>
        </xdr:cNvPr>
        <xdr:cNvSpPr txBox="1"/>
      </xdr:nvSpPr>
      <xdr:spPr>
        <a:xfrm>
          <a:off x="164529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41" name="n_4mainValue【市民会館】&#10;有形固定資産減価償却率">
          <a:extLst>
            <a:ext uri="{FF2B5EF4-FFF2-40B4-BE49-F238E27FC236}">
              <a16:creationId xmlns:a16="http://schemas.microsoft.com/office/drawing/2014/main" id="{3E6CCCC5-AE10-42C5-9586-A83627A6977F}"/>
            </a:ext>
          </a:extLst>
        </xdr:cNvPr>
        <xdr:cNvSpPr txBox="1"/>
      </xdr:nvSpPr>
      <xdr:spPr>
        <a:xfrm>
          <a:off x="851544" y="1756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6CDD8491-E0C2-44F4-9A90-75DC27A5FDB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CD24DE9-37DF-4119-8A16-2E11E77C7A8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233D6172-67D7-4702-99C4-05FC0F201B4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5CC4365-09C2-4A39-850E-ED2E564A6D5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C1A3CB3F-4742-44C2-B429-76C521A30EA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F7D0609B-E9A0-48F4-839C-4E38C2F2C7D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8012657-AF63-46AC-891F-B439532EB99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0BE1E21-92B2-49F1-86B9-2AFC55C389A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B395A6D2-1170-47D1-8EC8-8450F2D4B44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668535F-160A-495C-8C19-5CCABA0D253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66EEFBEF-AA2E-4550-B5C0-FDA013A22A58}"/>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C74A5189-593E-4BF7-85AE-5507A6157A1F}"/>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1518F4B-1752-4D77-AAD1-F14F2FDE40F8}"/>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FA20A6AC-A13D-4980-AF5D-088148295521}"/>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8E7EC399-0E5E-4B02-9D06-0659BD0C02E4}"/>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77697200-F850-4A3B-862B-540A0653EF44}"/>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A2B41ED6-C337-43E5-85A4-09B579D1427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8141430C-FFDA-40DB-B482-E78B0B1750DE}"/>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CE546714-7184-45AE-AC45-ED12B706FAB9}"/>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2DAC92D3-D54D-4EB4-B202-0EA8F5BD2C7F}"/>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F60A5DDA-5E13-4B07-9C11-909FE98F385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7428C302-3E9F-43B2-B176-0A0C5A182CC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745D5BA-F39B-4D05-A700-347AAA17A4D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4E0DB81B-13A6-4755-8178-93ECFC46EAF9}"/>
            </a:ext>
          </a:extLst>
        </xdr:cNvPr>
        <xdr:cNvCxnSpPr/>
      </xdr:nvCxnSpPr>
      <xdr:spPr>
        <a:xfrm flipV="1">
          <a:off x="9429115" y="165163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2B30483F-75AD-4AA2-8B3D-599790DFCECB}"/>
            </a:ext>
          </a:extLst>
        </xdr:cNvPr>
        <xdr:cNvSpPr txBox="1"/>
      </xdr:nvSpPr>
      <xdr:spPr>
        <a:xfrm>
          <a:off x="9467850" y="180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8AD54E84-2F3E-45A1-A858-76510FCCB008}"/>
            </a:ext>
          </a:extLst>
        </xdr:cNvPr>
        <xdr:cNvCxnSpPr/>
      </xdr:nvCxnSpPr>
      <xdr:spPr>
        <a:xfrm>
          <a:off x="9359900" y="18034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C090241D-4FE9-45A8-A912-A6037F52AAEF}"/>
            </a:ext>
          </a:extLst>
        </xdr:cNvPr>
        <xdr:cNvSpPr txBox="1"/>
      </xdr:nvSpPr>
      <xdr:spPr>
        <a:xfrm>
          <a:off x="9467850" y="162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AC1B20FA-01D3-4DF1-90A0-4A099FB9FF5B}"/>
            </a:ext>
          </a:extLst>
        </xdr:cNvPr>
        <xdr:cNvCxnSpPr/>
      </xdr:nvCxnSpPr>
      <xdr:spPr>
        <a:xfrm>
          <a:off x="935990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8295D696-D7FE-4E48-A737-C16279237893}"/>
            </a:ext>
          </a:extLst>
        </xdr:cNvPr>
        <xdr:cNvSpPr txBox="1"/>
      </xdr:nvSpPr>
      <xdr:spPr>
        <a:xfrm>
          <a:off x="946785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89BE7ED2-7031-44F2-8551-711E4B11325C}"/>
            </a:ext>
          </a:extLst>
        </xdr:cNvPr>
        <xdr:cNvSpPr/>
      </xdr:nvSpPr>
      <xdr:spPr>
        <a:xfrm>
          <a:off x="9398000" y="17661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41F4CAA1-7812-45D0-BC59-E449717B0DEA}"/>
            </a:ext>
          </a:extLst>
        </xdr:cNvPr>
        <xdr:cNvSpPr/>
      </xdr:nvSpPr>
      <xdr:spPr>
        <a:xfrm>
          <a:off x="86360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45B91195-8030-49DD-A2B2-3435DB2DA91E}"/>
            </a:ext>
          </a:extLst>
        </xdr:cNvPr>
        <xdr:cNvSpPr/>
      </xdr:nvSpPr>
      <xdr:spPr>
        <a:xfrm>
          <a:off x="7842250" y="1768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F6189334-544B-4C88-8B52-08CECE667CDA}"/>
            </a:ext>
          </a:extLst>
        </xdr:cNvPr>
        <xdr:cNvSpPr/>
      </xdr:nvSpPr>
      <xdr:spPr>
        <a:xfrm>
          <a:off x="702945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D82B22B1-A378-431F-885B-7C6F39E0EC99}"/>
            </a:ext>
          </a:extLst>
        </xdr:cNvPr>
        <xdr:cNvSpPr/>
      </xdr:nvSpPr>
      <xdr:spPr>
        <a:xfrm>
          <a:off x="6235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2EE193E-83D2-44ED-B678-05250B8E52E7}"/>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B0ABE7E-81B7-4D66-AD4D-3CFB845020B3}"/>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7419E52-3BCF-4626-9BCC-73784A1C25C4}"/>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C0F0116-1A45-4F8D-9C4D-CB357E87DEB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FE8C1A5-53D2-4772-8291-9A54E1C85C4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81" name="楕円 480">
          <a:extLst>
            <a:ext uri="{FF2B5EF4-FFF2-40B4-BE49-F238E27FC236}">
              <a16:creationId xmlns:a16="http://schemas.microsoft.com/office/drawing/2014/main" id="{73464584-5CE5-49C3-8317-B1C51546EA8D}"/>
            </a:ext>
          </a:extLst>
        </xdr:cNvPr>
        <xdr:cNvSpPr/>
      </xdr:nvSpPr>
      <xdr:spPr>
        <a:xfrm>
          <a:off x="9398000" y="1720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82" name="【市民会館】&#10;一人当たり面積該当値テキスト">
          <a:extLst>
            <a:ext uri="{FF2B5EF4-FFF2-40B4-BE49-F238E27FC236}">
              <a16:creationId xmlns:a16="http://schemas.microsoft.com/office/drawing/2014/main" id="{74F4E39D-CE57-455E-8C8B-9C647B3E7237}"/>
            </a:ext>
          </a:extLst>
        </xdr:cNvPr>
        <xdr:cNvSpPr txBox="1"/>
      </xdr:nvSpPr>
      <xdr:spPr>
        <a:xfrm>
          <a:off x="946785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83" name="楕円 482">
          <a:extLst>
            <a:ext uri="{FF2B5EF4-FFF2-40B4-BE49-F238E27FC236}">
              <a16:creationId xmlns:a16="http://schemas.microsoft.com/office/drawing/2014/main" id="{95937A43-62AE-4CB9-BA0D-05522C0F2298}"/>
            </a:ext>
          </a:extLst>
        </xdr:cNvPr>
        <xdr:cNvSpPr/>
      </xdr:nvSpPr>
      <xdr:spPr>
        <a:xfrm>
          <a:off x="86360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13336</xdr:rowOff>
    </xdr:to>
    <xdr:cxnSp macro="">
      <xdr:nvCxnSpPr>
        <xdr:cNvPr id="484" name="直線コネクタ 483">
          <a:extLst>
            <a:ext uri="{FF2B5EF4-FFF2-40B4-BE49-F238E27FC236}">
              <a16:creationId xmlns:a16="http://schemas.microsoft.com/office/drawing/2014/main" id="{2D7D99D9-E92E-4550-9520-318236530F98}"/>
            </a:ext>
          </a:extLst>
        </xdr:cNvPr>
        <xdr:cNvCxnSpPr/>
      </xdr:nvCxnSpPr>
      <xdr:spPr>
        <a:xfrm flipV="1">
          <a:off x="8686800" y="17259300"/>
          <a:ext cx="7429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85" name="楕円 484">
          <a:extLst>
            <a:ext uri="{FF2B5EF4-FFF2-40B4-BE49-F238E27FC236}">
              <a16:creationId xmlns:a16="http://schemas.microsoft.com/office/drawing/2014/main" id="{93FE8F4B-89E0-4B3A-B156-BF8D93513ECA}"/>
            </a:ext>
          </a:extLst>
        </xdr:cNvPr>
        <xdr:cNvSpPr/>
      </xdr:nvSpPr>
      <xdr:spPr>
        <a:xfrm>
          <a:off x="7842250" y="17235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26670</xdr:rowOff>
    </xdr:to>
    <xdr:cxnSp macro="">
      <xdr:nvCxnSpPr>
        <xdr:cNvPr id="486" name="直線コネクタ 485">
          <a:extLst>
            <a:ext uri="{FF2B5EF4-FFF2-40B4-BE49-F238E27FC236}">
              <a16:creationId xmlns:a16="http://schemas.microsoft.com/office/drawing/2014/main" id="{F22A5429-D487-49FC-9F5E-43611B24B409}"/>
            </a:ext>
          </a:extLst>
        </xdr:cNvPr>
        <xdr:cNvCxnSpPr/>
      </xdr:nvCxnSpPr>
      <xdr:spPr>
        <a:xfrm flipV="1">
          <a:off x="7886700" y="17272636"/>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87" name="楕円 486">
          <a:extLst>
            <a:ext uri="{FF2B5EF4-FFF2-40B4-BE49-F238E27FC236}">
              <a16:creationId xmlns:a16="http://schemas.microsoft.com/office/drawing/2014/main" id="{27DF2E18-2DC1-4A84-9528-B264548CCC13}"/>
            </a:ext>
          </a:extLst>
        </xdr:cNvPr>
        <xdr:cNvSpPr/>
      </xdr:nvSpPr>
      <xdr:spPr>
        <a:xfrm>
          <a:off x="702945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26670</xdr:rowOff>
    </xdr:from>
    <xdr:to>
      <xdr:col>45</xdr:col>
      <xdr:colOff>177800</xdr:colOff>
      <xdr:row>104</xdr:row>
      <xdr:rowOff>38100</xdr:rowOff>
    </xdr:to>
    <xdr:cxnSp macro="">
      <xdr:nvCxnSpPr>
        <xdr:cNvPr id="488" name="直線コネクタ 487">
          <a:extLst>
            <a:ext uri="{FF2B5EF4-FFF2-40B4-BE49-F238E27FC236}">
              <a16:creationId xmlns:a16="http://schemas.microsoft.com/office/drawing/2014/main" id="{3529380C-04C7-4B28-B2BB-EE639280BDC4}"/>
            </a:ext>
          </a:extLst>
        </xdr:cNvPr>
        <xdr:cNvCxnSpPr/>
      </xdr:nvCxnSpPr>
      <xdr:spPr>
        <a:xfrm flipV="1">
          <a:off x="7080250" y="1728597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168275</xdr:rowOff>
    </xdr:from>
    <xdr:to>
      <xdr:col>36</xdr:col>
      <xdr:colOff>165100</xdr:colOff>
      <xdr:row>104</xdr:row>
      <xdr:rowOff>98425</xdr:rowOff>
    </xdr:to>
    <xdr:sp macro="" textlink="">
      <xdr:nvSpPr>
        <xdr:cNvPr id="489" name="楕円 488">
          <a:extLst>
            <a:ext uri="{FF2B5EF4-FFF2-40B4-BE49-F238E27FC236}">
              <a16:creationId xmlns:a16="http://schemas.microsoft.com/office/drawing/2014/main" id="{515751BC-31CF-4D36-83DF-5E5F1CF37690}"/>
            </a:ext>
          </a:extLst>
        </xdr:cNvPr>
        <xdr:cNvSpPr/>
      </xdr:nvSpPr>
      <xdr:spPr>
        <a:xfrm>
          <a:off x="62357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38100</xdr:rowOff>
    </xdr:from>
    <xdr:to>
      <xdr:col>41</xdr:col>
      <xdr:colOff>50800</xdr:colOff>
      <xdr:row>104</xdr:row>
      <xdr:rowOff>47625</xdr:rowOff>
    </xdr:to>
    <xdr:cxnSp macro="">
      <xdr:nvCxnSpPr>
        <xdr:cNvPr id="490" name="直線コネクタ 489">
          <a:extLst>
            <a:ext uri="{FF2B5EF4-FFF2-40B4-BE49-F238E27FC236}">
              <a16:creationId xmlns:a16="http://schemas.microsoft.com/office/drawing/2014/main" id="{908A7111-36DD-4E34-A732-45E75C3D6C11}"/>
            </a:ext>
          </a:extLst>
        </xdr:cNvPr>
        <xdr:cNvCxnSpPr/>
      </xdr:nvCxnSpPr>
      <xdr:spPr>
        <a:xfrm flipV="1">
          <a:off x="6286500" y="172974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84C7D969-815F-4DE5-96D0-F2486FD25313}"/>
            </a:ext>
          </a:extLst>
        </xdr:cNvPr>
        <xdr:cNvSpPr txBox="1"/>
      </xdr:nvSpPr>
      <xdr:spPr>
        <a:xfrm>
          <a:off x="845827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4E039242-D426-4D0D-BA27-97BCA9979AB3}"/>
            </a:ext>
          </a:extLst>
        </xdr:cNvPr>
        <xdr:cNvSpPr txBox="1"/>
      </xdr:nvSpPr>
      <xdr:spPr>
        <a:xfrm>
          <a:off x="7677227" y="1778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a:extLst>
            <a:ext uri="{FF2B5EF4-FFF2-40B4-BE49-F238E27FC236}">
              <a16:creationId xmlns:a16="http://schemas.microsoft.com/office/drawing/2014/main" id="{9794916F-5896-4026-A4F9-770230DD3359}"/>
            </a:ext>
          </a:extLst>
        </xdr:cNvPr>
        <xdr:cNvSpPr txBox="1"/>
      </xdr:nvSpPr>
      <xdr:spPr>
        <a:xfrm>
          <a:off x="6864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a:extLst>
            <a:ext uri="{FF2B5EF4-FFF2-40B4-BE49-F238E27FC236}">
              <a16:creationId xmlns:a16="http://schemas.microsoft.com/office/drawing/2014/main" id="{1E1B8B8E-213F-4808-8113-102AF5BA87DA}"/>
            </a:ext>
          </a:extLst>
        </xdr:cNvPr>
        <xdr:cNvSpPr txBox="1"/>
      </xdr:nvSpPr>
      <xdr:spPr>
        <a:xfrm>
          <a:off x="6070677" y="178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95" name="n_1mainValue【市民会館】&#10;一人当たり面積">
          <a:extLst>
            <a:ext uri="{FF2B5EF4-FFF2-40B4-BE49-F238E27FC236}">
              <a16:creationId xmlns:a16="http://schemas.microsoft.com/office/drawing/2014/main" id="{318569CE-1600-4076-B46A-7F771D1D2E9D}"/>
            </a:ext>
          </a:extLst>
        </xdr:cNvPr>
        <xdr:cNvSpPr txBox="1"/>
      </xdr:nvSpPr>
      <xdr:spPr>
        <a:xfrm>
          <a:off x="845827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496" name="n_2mainValue【市民会館】&#10;一人当たり面積">
          <a:extLst>
            <a:ext uri="{FF2B5EF4-FFF2-40B4-BE49-F238E27FC236}">
              <a16:creationId xmlns:a16="http://schemas.microsoft.com/office/drawing/2014/main" id="{6FD62FFC-EB9F-49EA-BD28-4D6F0B8C6E33}"/>
            </a:ext>
          </a:extLst>
        </xdr:cNvPr>
        <xdr:cNvSpPr txBox="1"/>
      </xdr:nvSpPr>
      <xdr:spPr>
        <a:xfrm>
          <a:off x="767722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97" name="n_3mainValue【市民会館】&#10;一人当たり面積">
          <a:extLst>
            <a:ext uri="{FF2B5EF4-FFF2-40B4-BE49-F238E27FC236}">
              <a16:creationId xmlns:a16="http://schemas.microsoft.com/office/drawing/2014/main" id="{599AB903-E6B0-4595-8111-2CA511FEFBA2}"/>
            </a:ext>
          </a:extLst>
        </xdr:cNvPr>
        <xdr:cNvSpPr txBox="1"/>
      </xdr:nvSpPr>
      <xdr:spPr>
        <a:xfrm>
          <a:off x="6864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114952</xdr:rowOff>
    </xdr:from>
    <xdr:ext cx="469744" cy="259045"/>
    <xdr:sp macro="" textlink="">
      <xdr:nvSpPr>
        <xdr:cNvPr id="498" name="n_4mainValue【市民会館】&#10;一人当たり面積">
          <a:extLst>
            <a:ext uri="{FF2B5EF4-FFF2-40B4-BE49-F238E27FC236}">
              <a16:creationId xmlns:a16="http://schemas.microsoft.com/office/drawing/2014/main" id="{4CAC4A6D-4B87-4EA5-A3E7-91343096CF2F}"/>
            </a:ext>
          </a:extLst>
        </xdr:cNvPr>
        <xdr:cNvSpPr txBox="1"/>
      </xdr:nvSpPr>
      <xdr:spPr>
        <a:xfrm>
          <a:off x="607067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84780E0-9C8A-4F60-A0ED-3E86ADB2983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24DA088C-2F0B-4E58-9408-69352759BDE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55257D47-9DCA-4E42-B7F3-5C9A0934B0C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A5F0F37-8689-4545-967D-9BB642BC337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7A045887-9623-44FB-859D-64688373EC27}"/>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349A67C1-5FB4-4583-9B62-98169285505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74B3C143-659B-4492-8375-9E6ACFBBA89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615FF36-0A03-4531-81E7-387D93C57E0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2BCA012A-FC93-4B2F-80CF-7923E311703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CFCFCB99-161F-47F0-B5EC-1C4CE8DEB98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71B68044-0255-4A01-AF6B-FE910E6C300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DB3103B-E64A-4F10-8DF6-5737877204D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A8F44E47-311E-4D54-AA08-0BCC2FA44CB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697650BB-0DBD-4471-A3C3-2123CD894C8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AF35ED8-FE0B-4575-8EF1-791D0FD3197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A5ABD253-B95F-4D8F-8916-08556C3E650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CB21596A-1DE5-4922-AECB-D90E04FE411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FB9BDCBC-3448-4E64-A6F2-F1CE4F34A09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2D7BEAE-67AC-4662-A1F6-67FFAFD3F80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56517D1E-E050-46D5-99D3-1B0B2EB89136}"/>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64E63C1-E650-4019-BFEF-AB81880CF333}"/>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ED8E26C7-3B27-4946-9EDF-64A8B3D1BD1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3E97F09-713C-4BCA-A092-48DD90566E7B}"/>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3A4C3A68-211B-4697-BA0D-DBF53CF6209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35973022-CD66-473F-B416-E1601FCBA984}"/>
            </a:ext>
          </a:extLst>
        </xdr:cNvPr>
        <xdr:cNvCxnSpPr/>
      </xdr:nvCxnSpPr>
      <xdr:spPr>
        <a:xfrm flipV="1">
          <a:off x="14699614" y="546989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A3FFC787-CD74-48C7-BC40-F1A30B63FFA2}"/>
            </a:ext>
          </a:extLst>
        </xdr:cNvPr>
        <xdr:cNvSpPr txBox="1"/>
      </xdr:nvSpPr>
      <xdr:spPr>
        <a:xfrm>
          <a:off x="1473835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B2BD735E-1FFB-4485-B2D9-ACD6EB020441}"/>
            </a:ext>
          </a:extLst>
        </xdr:cNvPr>
        <xdr:cNvCxnSpPr/>
      </xdr:nvCxnSpPr>
      <xdr:spPr>
        <a:xfrm>
          <a:off x="14611350" y="687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14BB9C36-140B-4BFE-BA64-820649E8AD2A}"/>
            </a:ext>
          </a:extLst>
        </xdr:cNvPr>
        <xdr:cNvSpPr txBox="1"/>
      </xdr:nvSpPr>
      <xdr:spPr>
        <a:xfrm>
          <a:off x="1473835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DC9A3C02-F42A-4604-A70D-628F5C3296FD}"/>
            </a:ext>
          </a:extLst>
        </xdr:cNvPr>
        <xdr:cNvCxnSpPr/>
      </xdr:nvCxnSpPr>
      <xdr:spPr>
        <a:xfrm>
          <a:off x="14611350" y="546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CF5E2EA7-D2EA-4DD1-A963-6D6072C3E351}"/>
            </a:ext>
          </a:extLst>
        </xdr:cNvPr>
        <xdr:cNvSpPr txBox="1"/>
      </xdr:nvSpPr>
      <xdr:spPr>
        <a:xfrm>
          <a:off x="1473835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EB344A77-D0E4-4B47-BD2F-9115D3F36C61}"/>
            </a:ext>
          </a:extLst>
        </xdr:cNvPr>
        <xdr:cNvSpPr/>
      </xdr:nvSpPr>
      <xdr:spPr>
        <a:xfrm>
          <a:off x="14649450" y="6315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2543FA2B-94F7-4787-AEB3-A6E08B190CC8}"/>
            </a:ext>
          </a:extLst>
        </xdr:cNvPr>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FD0062FA-5F35-4EE7-877C-D5F80F00D37A}"/>
            </a:ext>
          </a:extLst>
        </xdr:cNvPr>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a:extLst>
            <a:ext uri="{FF2B5EF4-FFF2-40B4-BE49-F238E27FC236}">
              <a16:creationId xmlns:a16="http://schemas.microsoft.com/office/drawing/2014/main" id="{05C8E9FA-EFBA-42B1-9F23-E0EA76BF9170}"/>
            </a:ext>
          </a:extLst>
        </xdr:cNvPr>
        <xdr:cNvSpPr/>
      </xdr:nvSpPr>
      <xdr:spPr>
        <a:xfrm>
          <a:off x="12299950" y="633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a:extLst>
            <a:ext uri="{FF2B5EF4-FFF2-40B4-BE49-F238E27FC236}">
              <a16:creationId xmlns:a16="http://schemas.microsoft.com/office/drawing/2014/main" id="{21238D91-3469-4E67-8593-B1580D9A71F2}"/>
            </a:ext>
          </a:extLst>
        </xdr:cNvPr>
        <xdr:cNvSpPr/>
      </xdr:nvSpPr>
      <xdr:spPr>
        <a:xfrm>
          <a:off x="1148715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265E565-6856-43EB-BEA1-ED557479A7E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F22CFC7-E42D-44E0-868D-E146E45CFFD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A2B1FB2-4BFF-405A-8206-A9AAF3189E6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64D7B3C-98AD-476D-A91C-D5AC0711183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4B53D10-A4AD-4490-8D32-0FD970FD38C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39" name="楕円 538">
          <a:extLst>
            <a:ext uri="{FF2B5EF4-FFF2-40B4-BE49-F238E27FC236}">
              <a16:creationId xmlns:a16="http://schemas.microsoft.com/office/drawing/2014/main" id="{E242A3A3-02A4-4A37-A36C-64ADEF0887C7}"/>
            </a:ext>
          </a:extLst>
        </xdr:cNvPr>
        <xdr:cNvSpPr/>
      </xdr:nvSpPr>
      <xdr:spPr>
        <a:xfrm>
          <a:off x="14649450" y="6552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7F4218A7-33AF-47FB-B959-AABEC591BC8E}"/>
            </a:ext>
          </a:extLst>
        </xdr:cNvPr>
        <xdr:cNvSpPr txBox="1"/>
      </xdr:nvSpPr>
      <xdr:spPr>
        <a:xfrm>
          <a:off x="14738350"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41" name="楕円 540">
          <a:extLst>
            <a:ext uri="{FF2B5EF4-FFF2-40B4-BE49-F238E27FC236}">
              <a16:creationId xmlns:a16="http://schemas.microsoft.com/office/drawing/2014/main" id="{F69C1F94-80AC-49F1-8024-2B0F6625BCEB}"/>
            </a:ext>
          </a:extLst>
        </xdr:cNvPr>
        <xdr:cNvSpPr/>
      </xdr:nvSpPr>
      <xdr:spPr>
        <a:xfrm>
          <a:off x="13887450" y="6383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158115</xdr:rowOff>
    </xdr:to>
    <xdr:cxnSp macro="">
      <xdr:nvCxnSpPr>
        <xdr:cNvPr id="542" name="直線コネクタ 541">
          <a:extLst>
            <a:ext uri="{FF2B5EF4-FFF2-40B4-BE49-F238E27FC236}">
              <a16:creationId xmlns:a16="http://schemas.microsoft.com/office/drawing/2014/main" id="{4B7488F9-140A-4D0C-9239-11EE76FDCBDD}"/>
            </a:ext>
          </a:extLst>
        </xdr:cNvPr>
        <xdr:cNvCxnSpPr/>
      </xdr:nvCxnSpPr>
      <xdr:spPr>
        <a:xfrm>
          <a:off x="13938250" y="6434455"/>
          <a:ext cx="762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43" name="楕円 542">
          <a:extLst>
            <a:ext uri="{FF2B5EF4-FFF2-40B4-BE49-F238E27FC236}">
              <a16:creationId xmlns:a16="http://schemas.microsoft.com/office/drawing/2014/main" id="{DA91E63F-196B-4854-820B-254DC96A81CE}"/>
            </a:ext>
          </a:extLst>
        </xdr:cNvPr>
        <xdr:cNvSpPr/>
      </xdr:nvSpPr>
      <xdr:spPr>
        <a:xfrm>
          <a:off x="13093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95250</xdr:rowOff>
    </xdr:to>
    <xdr:cxnSp macro="">
      <xdr:nvCxnSpPr>
        <xdr:cNvPr id="544" name="直線コネクタ 543">
          <a:extLst>
            <a:ext uri="{FF2B5EF4-FFF2-40B4-BE49-F238E27FC236}">
              <a16:creationId xmlns:a16="http://schemas.microsoft.com/office/drawing/2014/main" id="{07F44D6F-EF0F-4E87-BB01-4F042CD12A17}"/>
            </a:ext>
          </a:extLst>
        </xdr:cNvPr>
        <xdr:cNvCxnSpPr/>
      </xdr:nvCxnSpPr>
      <xdr:spPr>
        <a:xfrm flipV="1">
          <a:off x="13144500" y="6434455"/>
          <a:ext cx="79375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45" name="楕円 544">
          <a:extLst>
            <a:ext uri="{FF2B5EF4-FFF2-40B4-BE49-F238E27FC236}">
              <a16:creationId xmlns:a16="http://schemas.microsoft.com/office/drawing/2014/main" id="{4EAFF5C5-49D0-4E36-900D-0B023D2BCFEB}"/>
            </a:ext>
          </a:extLst>
        </xdr:cNvPr>
        <xdr:cNvSpPr/>
      </xdr:nvSpPr>
      <xdr:spPr>
        <a:xfrm>
          <a:off x="12299950" y="645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95250</xdr:rowOff>
    </xdr:to>
    <xdr:cxnSp macro="">
      <xdr:nvCxnSpPr>
        <xdr:cNvPr id="546" name="直線コネクタ 545">
          <a:extLst>
            <a:ext uri="{FF2B5EF4-FFF2-40B4-BE49-F238E27FC236}">
              <a16:creationId xmlns:a16="http://schemas.microsoft.com/office/drawing/2014/main" id="{44D3F4E8-C727-4798-849D-B0499B0231CA}"/>
            </a:ext>
          </a:extLst>
        </xdr:cNvPr>
        <xdr:cNvCxnSpPr/>
      </xdr:nvCxnSpPr>
      <xdr:spPr>
        <a:xfrm>
          <a:off x="12344400" y="651002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47" name="楕円 546">
          <a:extLst>
            <a:ext uri="{FF2B5EF4-FFF2-40B4-BE49-F238E27FC236}">
              <a16:creationId xmlns:a16="http://schemas.microsoft.com/office/drawing/2014/main" id="{34D46B9C-88BB-43BF-B0E8-1703D7B8B99F}"/>
            </a:ext>
          </a:extLst>
        </xdr:cNvPr>
        <xdr:cNvSpPr/>
      </xdr:nvSpPr>
      <xdr:spPr>
        <a:xfrm>
          <a:off x="11487150" y="643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64770</xdr:rowOff>
    </xdr:to>
    <xdr:cxnSp macro="">
      <xdr:nvCxnSpPr>
        <xdr:cNvPr id="548" name="直線コネクタ 547">
          <a:extLst>
            <a:ext uri="{FF2B5EF4-FFF2-40B4-BE49-F238E27FC236}">
              <a16:creationId xmlns:a16="http://schemas.microsoft.com/office/drawing/2014/main" id="{09DC26EC-664D-4ADB-A2FB-4FCF756516CF}"/>
            </a:ext>
          </a:extLst>
        </xdr:cNvPr>
        <xdr:cNvCxnSpPr/>
      </xdr:nvCxnSpPr>
      <xdr:spPr>
        <a:xfrm>
          <a:off x="11537950" y="64757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4CF42D0F-B4DA-447A-9C86-44D5CB37FB13}"/>
            </a:ext>
          </a:extLst>
        </xdr:cNvPr>
        <xdr:cNvSpPr txBox="1"/>
      </xdr:nvSpPr>
      <xdr:spPr>
        <a:xfrm>
          <a:off x="1374204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3E2B05B8-8CF9-40A7-9564-1AE9B190653E}"/>
            </a:ext>
          </a:extLst>
        </xdr:cNvPr>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77EB454C-A7D8-464E-933D-210B8C604CB5}"/>
            </a:ext>
          </a:extLst>
        </xdr:cNvPr>
        <xdr:cNvSpPr txBox="1"/>
      </xdr:nvSpPr>
      <xdr:spPr>
        <a:xfrm>
          <a:off x="121672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1E7CADC-EFF9-435C-A3C0-25D89D281F71}"/>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335F2D40-1C97-4A10-8392-B94E78ACB578}"/>
            </a:ext>
          </a:extLst>
        </xdr:cNvPr>
        <xdr:cNvSpPr txBox="1"/>
      </xdr:nvSpPr>
      <xdr:spPr>
        <a:xfrm>
          <a:off x="137420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C5BE0D7C-3A1E-49B6-9532-8894D3994A21}"/>
            </a:ext>
          </a:extLst>
        </xdr:cNvPr>
        <xdr:cNvSpPr txBox="1"/>
      </xdr:nvSpPr>
      <xdr:spPr>
        <a:xfrm>
          <a:off x="1296099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F72E738F-42F8-454D-BADD-F4A1625F3E3F}"/>
            </a:ext>
          </a:extLst>
        </xdr:cNvPr>
        <xdr:cNvSpPr txBox="1"/>
      </xdr:nvSpPr>
      <xdr:spPr>
        <a:xfrm>
          <a:off x="121672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36776E-2319-4AF2-A1E0-A8A8B61373D9}"/>
            </a:ext>
          </a:extLst>
        </xdr:cNvPr>
        <xdr:cNvSpPr txBox="1"/>
      </xdr:nvSpPr>
      <xdr:spPr>
        <a:xfrm>
          <a:off x="1135444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6FC696D-7661-422A-843C-62801A49986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7A11059-929F-4D45-A337-B73C134C331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D236C91F-71EB-4636-BB5B-4A2D77BD8BD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8E15A648-BA18-4AF6-A840-C2D9EC95279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20E98B7D-6AE0-48BE-912F-E9E50521381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82FDE823-4BE4-465A-A71D-15D52A2FABD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B53F016A-51AC-4759-B7E6-E8BC545CED2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AEC3FAAC-2AEC-4112-AC49-F167115716B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1D117915-36AD-438B-AD3F-04052F4D5AE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4121193E-F474-4EBB-9D60-8B749CCAC1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869C81A1-5C6F-43A8-AA20-D778352C0E65}"/>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4BCC20D3-705E-48CE-A4BF-B02879B89230}"/>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2C91D5B4-F900-4960-BACB-D4E60E943344}"/>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70C190DF-C133-410D-9DA6-DD444EC3EE60}"/>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F50AE7A7-1D4B-4FD9-B4AE-BE588506843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E1231B2-06B5-447C-9EF9-8880FBEFFFEB}"/>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C4A22737-8A09-4F70-91A2-B911BACAD6E1}"/>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F3704DBA-A2BD-4CFB-A0DF-23CE78AB3F96}"/>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9AB6347E-8A61-4E7B-93B6-E8561EDB2C3E}"/>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E869C06A-8F35-43D4-BD24-99213F66CCDA}"/>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CA5BA86C-1329-4442-AC21-54232EE1AB8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48CD455E-A385-4A60-B108-74CDB24F1383}"/>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4621DB01-5675-48DA-94EF-F6BF0E686E3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93028F9F-C38A-4F84-A814-E057FAC2E82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5AFB505A-4BC7-4875-BE91-E940729CCAB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32C73A0A-7A14-4CC2-B24B-8F53F95201EB}"/>
            </a:ext>
          </a:extLst>
        </xdr:cNvPr>
        <xdr:cNvCxnSpPr/>
      </xdr:nvCxnSpPr>
      <xdr:spPr>
        <a:xfrm flipV="1">
          <a:off x="19951064" y="5494868"/>
          <a:ext cx="0" cy="1531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C79A01CB-FA6B-4359-BEA3-DE012B16FE10}"/>
            </a:ext>
          </a:extLst>
        </xdr:cNvPr>
        <xdr:cNvSpPr txBox="1"/>
      </xdr:nvSpPr>
      <xdr:spPr>
        <a:xfrm>
          <a:off x="19989800" y="703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49E78C63-BFF8-4673-9E7B-72783C89DB5E}"/>
            </a:ext>
          </a:extLst>
        </xdr:cNvPr>
        <xdr:cNvCxnSpPr/>
      </xdr:nvCxnSpPr>
      <xdr:spPr>
        <a:xfrm>
          <a:off x="19881850" y="7026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B9188635-5B10-4E4E-B6B6-16BA282EDBF7}"/>
            </a:ext>
          </a:extLst>
        </xdr:cNvPr>
        <xdr:cNvSpPr txBox="1"/>
      </xdr:nvSpPr>
      <xdr:spPr>
        <a:xfrm>
          <a:off x="19989800" y="52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E01DCC98-6FF6-4D02-B86B-35584638B347}"/>
            </a:ext>
          </a:extLst>
        </xdr:cNvPr>
        <xdr:cNvCxnSpPr/>
      </xdr:nvCxnSpPr>
      <xdr:spPr>
        <a:xfrm>
          <a:off x="19881850" y="5494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79ED446-15DA-4039-BE90-11E9476489CD}"/>
            </a:ext>
          </a:extLst>
        </xdr:cNvPr>
        <xdr:cNvSpPr txBox="1"/>
      </xdr:nvSpPr>
      <xdr:spPr>
        <a:xfrm>
          <a:off x="19989800" y="6613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6229115A-3625-4F57-A044-E0A6ECEB8814}"/>
            </a:ext>
          </a:extLst>
        </xdr:cNvPr>
        <xdr:cNvSpPr/>
      </xdr:nvSpPr>
      <xdr:spPr>
        <a:xfrm>
          <a:off x="19900900" y="663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FAFCEEDB-A293-41B4-AA6E-8000E948C7D2}"/>
            </a:ext>
          </a:extLst>
        </xdr:cNvPr>
        <xdr:cNvSpPr/>
      </xdr:nvSpPr>
      <xdr:spPr>
        <a:xfrm>
          <a:off x="19157950" y="6645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1B8C7385-A968-452E-9618-47FF2AAFACF7}"/>
            </a:ext>
          </a:extLst>
        </xdr:cNvPr>
        <xdr:cNvSpPr/>
      </xdr:nvSpPr>
      <xdr:spPr>
        <a:xfrm>
          <a:off x="18345150" y="66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1" name="フローチャート: 判断 590">
          <a:extLst>
            <a:ext uri="{FF2B5EF4-FFF2-40B4-BE49-F238E27FC236}">
              <a16:creationId xmlns:a16="http://schemas.microsoft.com/office/drawing/2014/main" id="{A570557C-6747-475A-BED9-882F89E853F2}"/>
            </a:ext>
          </a:extLst>
        </xdr:cNvPr>
        <xdr:cNvSpPr/>
      </xdr:nvSpPr>
      <xdr:spPr>
        <a:xfrm>
          <a:off x="17551400" y="669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2" name="フローチャート: 判断 591">
          <a:extLst>
            <a:ext uri="{FF2B5EF4-FFF2-40B4-BE49-F238E27FC236}">
              <a16:creationId xmlns:a16="http://schemas.microsoft.com/office/drawing/2014/main" id="{234512C3-7DB5-44E0-9DE1-13EC8565BF0E}"/>
            </a:ext>
          </a:extLst>
        </xdr:cNvPr>
        <xdr:cNvSpPr/>
      </xdr:nvSpPr>
      <xdr:spPr>
        <a:xfrm>
          <a:off x="16757650" y="66934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09AF48B-0197-4EC3-BDAC-1E93F744864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3EE8F6A-66C4-4007-A76E-82A515E353A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4B08DAFD-2CA7-4BD2-A216-7A4A690109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643D649-DE85-4663-BA49-FD3A6A54885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BC4F96B2-3B8D-4495-8250-004DD50B7D9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50807</xdr:rowOff>
    </xdr:from>
    <xdr:to>
      <xdr:col>116</xdr:col>
      <xdr:colOff>114300</xdr:colOff>
      <xdr:row>37</xdr:row>
      <xdr:rowOff>152407</xdr:rowOff>
    </xdr:to>
    <xdr:sp macro="" textlink="">
      <xdr:nvSpPr>
        <xdr:cNvPr id="598" name="楕円 597">
          <a:extLst>
            <a:ext uri="{FF2B5EF4-FFF2-40B4-BE49-F238E27FC236}">
              <a16:creationId xmlns:a16="http://schemas.microsoft.com/office/drawing/2014/main" id="{E09B7881-868E-4C3D-8471-D932BBAD9212}"/>
            </a:ext>
          </a:extLst>
        </xdr:cNvPr>
        <xdr:cNvSpPr/>
      </xdr:nvSpPr>
      <xdr:spPr>
        <a:xfrm>
          <a:off x="19900900" y="61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73684</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C7D96665-D4EC-49B8-9AFC-52F06A5B353C}"/>
            </a:ext>
          </a:extLst>
        </xdr:cNvPr>
        <xdr:cNvSpPr txBox="1"/>
      </xdr:nvSpPr>
      <xdr:spPr>
        <a:xfrm>
          <a:off x="19989800" y="602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106931</xdr:rowOff>
    </xdr:from>
    <xdr:to>
      <xdr:col>112</xdr:col>
      <xdr:colOff>38100</xdr:colOff>
      <xdr:row>39</xdr:row>
      <xdr:rowOff>37081</xdr:rowOff>
    </xdr:to>
    <xdr:sp macro="" textlink="">
      <xdr:nvSpPr>
        <xdr:cNvPr id="600" name="楕円 599">
          <a:extLst>
            <a:ext uri="{FF2B5EF4-FFF2-40B4-BE49-F238E27FC236}">
              <a16:creationId xmlns:a16="http://schemas.microsoft.com/office/drawing/2014/main" id="{E3172DA0-4FB1-458F-A417-296A79C00B75}"/>
            </a:ext>
          </a:extLst>
        </xdr:cNvPr>
        <xdr:cNvSpPr/>
      </xdr:nvSpPr>
      <xdr:spPr>
        <a:xfrm>
          <a:off x="19157950" y="6387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101607</xdr:rowOff>
    </xdr:from>
    <xdr:to>
      <xdr:col>116</xdr:col>
      <xdr:colOff>63500</xdr:colOff>
      <xdr:row>38</xdr:row>
      <xdr:rowOff>157731</xdr:rowOff>
    </xdr:to>
    <xdr:cxnSp macro="">
      <xdr:nvCxnSpPr>
        <xdr:cNvPr id="601" name="直線コネクタ 600">
          <a:extLst>
            <a:ext uri="{FF2B5EF4-FFF2-40B4-BE49-F238E27FC236}">
              <a16:creationId xmlns:a16="http://schemas.microsoft.com/office/drawing/2014/main" id="{BB0ACF16-830E-4FFC-B0E3-BE10D0580A91}"/>
            </a:ext>
          </a:extLst>
        </xdr:cNvPr>
        <xdr:cNvCxnSpPr/>
      </xdr:nvCxnSpPr>
      <xdr:spPr>
        <a:xfrm flipV="1">
          <a:off x="19202400" y="6216657"/>
          <a:ext cx="749300" cy="2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78383</xdr:rowOff>
    </xdr:from>
    <xdr:to>
      <xdr:col>107</xdr:col>
      <xdr:colOff>101600</xdr:colOff>
      <xdr:row>38</xdr:row>
      <xdr:rowOff>8533</xdr:rowOff>
    </xdr:to>
    <xdr:sp macro="" textlink="">
      <xdr:nvSpPr>
        <xdr:cNvPr id="602" name="楕円 601">
          <a:extLst>
            <a:ext uri="{FF2B5EF4-FFF2-40B4-BE49-F238E27FC236}">
              <a16:creationId xmlns:a16="http://schemas.microsoft.com/office/drawing/2014/main" id="{D9704445-6F7D-47E8-90A4-377A4E51F279}"/>
            </a:ext>
          </a:extLst>
        </xdr:cNvPr>
        <xdr:cNvSpPr/>
      </xdr:nvSpPr>
      <xdr:spPr>
        <a:xfrm>
          <a:off x="18345150" y="6193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129183</xdr:rowOff>
    </xdr:from>
    <xdr:to>
      <xdr:col>111</xdr:col>
      <xdr:colOff>177800</xdr:colOff>
      <xdr:row>38</xdr:row>
      <xdr:rowOff>157731</xdr:rowOff>
    </xdr:to>
    <xdr:cxnSp macro="">
      <xdr:nvCxnSpPr>
        <xdr:cNvPr id="603" name="直線コネクタ 602">
          <a:extLst>
            <a:ext uri="{FF2B5EF4-FFF2-40B4-BE49-F238E27FC236}">
              <a16:creationId xmlns:a16="http://schemas.microsoft.com/office/drawing/2014/main" id="{F9F5DFBC-1530-4C2C-A299-B1D1C898CB89}"/>
            </a:ext>
          </a:extLst>
        </xdr:cNvPr>
        <xdr:cNvCxnSpPr/>
      </xdr:nvCxnSpPr>
      <xdr:spPr>
        <a:xfrm>
          <a:off x="18395950" y="6244233"/>
          <a:ext cx="806450" cy="1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90325</xdr:rowOff>
    </xdr:from>
    <xdr:to>
      <xdr:col>102</xdr:col>
      <xdr:colOff>165100</xdr:colOff>
      <xdr:row>38</xdr:row>
      <xdr:rowOff>20475</xdr:rowOff>
    </xdr:to>
    <xdr:sp macro="" textlink="">
      <xdr:nvSpPr>
        <xdr:cNvPr id="604" name="楕円 603">
          <a:extLst>
            <a:ext uri="{FF2B5EF4-FFF2-40B4-BE49-F238E27FC236}">
              <a16:creationId xmlns:a16="http://schemas.microsoft.com/office/drawing/2014/main" id="{A183DB23-BDD5-495F-B75A-CCD963743850}"/>
            </a:ext>
          </a:extLst>
        </xdr:cNvPr>
        <xdr:cNvSpPr/>
      </xdr:nvSpPr>
      <xdr:spPr>
        <a:xfrm>
          <a:off x="17551400" y="620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129183</xdr:rowOff>
    </xdr:from>
    <xdr:to>
      <xdr:col>107</xdr:col>
      <xdr:colOff>50800</xdr:colOff>
      <xdr:row>37</xdr:row>
      <xdr:rowOff>141125</xdr:rowOff>
    </xdr:to>
    <xdr:cxnSp macro="">
      <xdr:nvCxnSpPr>
        <xdr:cNvPr id="605" name="直線コネクタ 604">
          <a:extLst>
            <a:ext uri="{FF2B5EF4-FFF2-40B4-BE49-F238E27FC236}">
              <a16:creationId xmlns:a16="http://schemas.microsoft.com/office/drawing/2014/main" id="{BD0BC2E2-4066-4881-A4BA-F6611D4681D2}"/>
            </a:ext>
          </a:extLst>
        </xdr:cNvPr>
        <xdr:cNvCxnSpPr/>
      </xdr:nvCxnSpPr>
      <xdr:spPr>
        <a:xfrm flipV="1">
          <a:off x="17602200" y="6244233"/>
          <a:ext cx="79375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90215</xdr:rowOff>
    </xdr:from>
    <xdr:to>
      <xdr:col>98</xdr:col>
      <xdr:colOff>38100</xdr:colOff>
      <xdr:row>38</xdr:row>
      <xdr:rowOff>20365</xdr:rowOff>
    </xdr:to>
    <xdr:sp macro="" textlink="">
      <xdr:nvSpPr>
        <xdr:cNvPr id="606" name="楕円 605">
          <a:extLst>
            <a:ext uri="{FF2B5EF4-FFF2-40B4-BE49-F238E27FC236}">
              <a16:creationId xmlns:a16="http://schemas.microsoft.com/office/drawing/2014/main" id="{6D306987-D696-4734-AD61-FFE24F5A7712}"/>
            </a:ext>
          </a:extLst>
        </xdr:cNvPr>
        <xdr:cNvSpPr/>
      </xdr:nvSpPr>
      <xdr:spPr>
        <a:xfrm>
          <a:off x="16757650" y="6205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141015</xdr:rowOff>
    </xdr:from>
    <xdr:to>
      <xdr:col>102</xdr:col>
      <xdr:colOff>114300</xdr:colOff>
      <xdr:row>37</xdr:row>
      <xdr:rowOff>141125</xdr:rowOff>
    </xdr:to>
    <xdr:cxnSp macro="">
      <xdr:nvCxnSpPr>
        <xdr:cNvPr id="607" name="直線コネクタ 606">
          <a:extLst>
            <a:ext uri="{FF2B5EF4-FFF2-40B4-BE49-F238E27FC236}">
              <a16:creationId xmlns:a16="http://schemas.microsoft.com/office/drawing/2014/main" id="{FF5241FB-CC07-4C35-BDF6-A9E5B658F711}"/>
            </a:ext>
          </a:extLst>
        </xdr:cNvPr>
        <xdr:cNvCxnSpPr/>
      </xdr:nvCxnSpPr>
      <xdr:spPr>
        <a:xfrm>
          <a:off x="16802100" y="6256065"/>
          <a:ext cx="8001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4DDA15D7-BB0D-40F7-8404-DE0568313EC1}"/>
            </a:ext>
          </a:extLst>
        </xdr:cNvPr>
        <xdr:cNvSpPr txBox="1"/>
      </xdr:nvSpPr>
      <xdr:spPr>
        <a:xfrm>
          <a:off x="18915595" y="673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3B9320CA-B4D1-4AFC-9E46-610CCF700A80}"/>
            </a:ext>
          </a:extLst>
        </xdr:cNvPr>
        <xdr:cNvSpPr txBox="1"/>
      </xdr:nvSpPr>
      <xdr:spPr>
        <a:xfrm>
          <a:off x="18166861" y="67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A41DD925-B388-4E88-9144-EA288329ED74}"/>
            </a:ext>
          </a:extLst>
        </xdr:cNvPr>
        <xdr:cNvSpPr txBox="1"/>
      </xdr:nvSpPr>
      <xdr:spPr>
        <a:xfrm>
          <a:off x="17354061" y="67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4376</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DBAC1FB7-EB21-42F6-A893-3F691D9E4F23}"/>
            </a:ext>
          </a:extLst>
        </xdr:cNvPr>
        <xdr:cNvSpPr txBox="1"/>
      </xdr:nvSpPr>
      <xdr:spPr>
        <a:xfrm>
          <a:off x="16560311" y="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53609</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9DB3FBBD-97A9-4E66-8F7E-77B10B0F64E4}"/>
            </a:ext>
          </a:extLst>
        </xdr:cNvPr>
        <xdr:cNvSpPr txBox="1"/>
      </xdr:nvSpPr>
      <xdr:spPr>
        <a:xfrm>
          <a:off x="18915595" y="616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25060</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9851072-BD19-4343-9569-8D1D5343ECDF}"/>
            </a:ext>
          </a:extLst>
        </xdr:cNvPr>
        <xdr:cNvSpPr txBox="1"/>
      </xdr:nvSpPr>
      <xdr:spPr>
        <a:xfrm>
          <a:off x="18134545" y="59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37002</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B0AA92ED-AB73-46F1-A250-589F4CAFBB8E}"/>
            </a:ext>
          </a:extLst>
        </xdr:cNvPr>
        <xdr:cNvSpPr txBox="1"/>
      </xdr:nvSpPr>
      <xdr:spPr>
        <a:xfrm>
          <a:off x="17321745" y="59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36892</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7C3E2534-D7C4-4BEB-AA4D-113F0C2E553F}"/>
            </a:ext>
          </a:extLst>
        </xdr:cNvPr>
        <xdr:cNvSpPr txBox="1"/>
      </xdr:nvSpPr>
      <xdr:spPr>
        <a:xfrm>
          <a:off x="16527995" y="59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5E57A633-9FF3-4905-A428-1C154ADEA54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D7E1F99A-B47B-4DF1-A20B-A14C5469232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3BF2A71C-3DB3-4CF3-AB05-785C032B729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E5C7C5AC-C2E4-4FD3-BAEE-4CEE23B9EDA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D36819C3-1FBF-449B-8500-FB6F2921D0F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5BF77223-2959-44F7-AF48-AC22663B2FF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540F1BA6-562D-4565-A6A8-424DE96119A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F239C79C-F95C-4756-9443-221AF4B0797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DB8390E-0D0B-4D42-A511-AB2D5B7481B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66B54C60-47DB-478A-8A12-ED3BF780851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3B2CD2FE-DE41-4D33-A2E4-06403A0C301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C3B1646A-8CBB-4D49-8F4A-19369AA3D114}"/>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E01D37E0-6E3C-465E-B9BF-73AA3C69B55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A523B681-F969-4205-B49F-5E842BCA6B9B}"/>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465D2706-2EAE-44E7-8F31-0C92BACB8291}"/>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6D181FAC-3C01-486C-BEC9-CF985480E58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A9B04973-EF72-4C70-AFDB-CA61379ED89D}"/>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7AEA531C-B4B6-4202-BDD3-B98714826401}"/>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27D1B47E-C879-4F83-AD44-1065CD997336}"/>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1ECB5939-1DA1-480A-8BA1-DF62D4420EB1}"/>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A8FD53AD-865E-4275-8D1A-F2E1DED0D3D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D4884F14-0397-49EB-B582-7CB29F6F969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7A0F0EBF-2A07-4A93-B591-C3AE104AFD93}"/>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4E516ADA-9B88-4EB7-B70E-70DCB16A40B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D7A49AEE-7D22-4994-8032-B6302F58E8E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CB773E96-23E3-4A27-A862-32FC93A35A00}"/>
            </a:ext>
          </a:extLst>
        </xdr:cNvPr>
        <xdr:cNvCxnSpPr/>
      </xdr:nvCxnSpPr>
      <xdr:spPr>
        <a:xfrm flipV="1">
          <a:off x="14699614" y="9127672"/>
          <a:ext cx="0" cy="1448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2196D3BF-69C9-4541-A27D-926933BB0261}"/>
            </a:ext>
          </a:extLst>
        </xdr:cNvPr>
        <xdr:cNvSpPr txBox="1"/>
      </xdr:nvSpPr>
      <xdr:spPr>
        <a:xfrm>
          <a:off x="14738350" y="105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3B5CF040-364A-4D66-B60A-983D10209006}"/>
            </a:ext>
          </a:extLst>
        </xdr:cNvPr>
        <xdr:cNvCxnSpPr/>
      </xdr:nvCxnSpPr>
      <xdr:spPr>
        <a:xfrm>
          <a:off x="14611350" y="105758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BB1E0EF5-4F9B-4FD4-AFAE-AEEC8ABA6024}"/>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81646713-E1E7-46A9-8550-CCC675B828EC}"/>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65F80BB1-2D7B-406A-9B2F-A61DCF52F850}"/>
            </a:ext>
          </a:extLst>
        </xdr:cNvPr>
        <xdr:cNvSpPr txBox="1"/>
      </xdr:nvSpPr>
      <xdr:spPr>
        <a:xfrm>
          <a:off x="14738350" y="9905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329795F0-3139-4FF8-B988-A8052EEB8A06}"/>
            </a:ext>
          </a:extLst>
        </xdr:cNvPr>
        <xdr:cNvSpPr/>
      </xdr:nvSpPr>
      <xdr:spPr>
        <a:xfrm>
          <a:off x="14649450" y="99203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BB6BC1B8-CB13-4915-B155-0BBA85BEAE7B}"/>
            </a:ext>
          </a:extLst>
        </xdr:cNvPr>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B06116B3-583B-4C6E-B75B-431EA3A5ED44}"/>
            </a:ext>
          </a:extLst>
        </xdr:cNvPr>
        <xdr:cNvSpPr/>
      </xdr:nvSpPr>
      <xdr:spPr>
        <a:xfrm>
          <a:off x="13093700" y="98532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0" name="フローチャート: 判断 649">
          <a:extLst>
            <a:ext uri="{FF2B5EF4-FFF2-40B4-BE49-F238E27FC236}">
              <a16:creationId xmlns:a16="http://schemas.microsoft.com/office/drawing/2014/main" id="{A6D3D73E-5427-46CD-ABC0-30B23A009516}"/>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1" name="フローチャート: 判断 650">
          <a:extLst>
            <a:ext uri="{FF2B5EF4-FFF2-40B4-BE49-F238E27FC236}">
              <a16:creationId xmlns:a16="http://schemas.microsoft.com/office/drawing/2014/main" id="{4B831F53-089F-4C5F-93D7-B84B080DB3C3}"/>
            </a:ext>
          </a:extLst>
        </xdr:cNvPr>
        <xdr:cNvSpPr/>
      </xdr:nvSpPr>
      <xdr:spPr>
        <a:xfrm>
          <a:off x="11487150" y="9866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8839022-751E-4E0D-A331-893F18C6429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53D0ABB-7B64-4EEB-87B9-3F08E856EE7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6E21BC3A-C2EE-4B67-ACC2-5F35BEEC122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28162F66-6802-482E-8887-EE050D4109B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4D7FA2E5-4F4B-4A6D-8ADB-BF537765DCF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657" name="楕円 656">
          <a:extLst>
            <a:ext uri="{FF2B5EF4-FFF2-40B4-BE49-F238E27FC236}">
              <a16:creationId xmlns:a16="http://schemas.microsoft.com/office/drawing/2014/main" id="{814DDCB7-79C7-4EA5-ACBD-36E80A3225E8}"/>
            </a:ext>
          </a:extLst>
        </xdr:cNvPr>
        <xdr:cNvSpPr/>
      </xdr:nvSpPr>
      <xdr:spPr>
        <a:xfrm>
          <a:off x="14649450" y="97487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41F70B01-D25F-4BD0-999F-97869F3C52CF}"/>
            </a:ext>
          </a:extLst>
        </xdr:cNvPr>
        <xdr:cNvSpPr txBox="1"/>
      </xdr:nvSpPr>
      <xdr:spPr>
        <a:xfrm>
          <a:off x="14738350"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659" name="楕円 658">
          <a:extLst>
            <a:ext uri="{FF2B5EF4-FFF2-40B4-BE49-F238E27FC236}">
              <a16:creationId xmlns:a16="http://schemas.microsoft.com/office/drawing/2014/main" id="{74DC60F4-9FE7-4329-A40D-8D304C722182}"/>
            </a:ext>
          </a:extLst>
        </xdr:cNvPr>
        <xdr:cNvSpPr/>
      </xdr:nvSpPr>
      <xdr:spPr>
        <a:xfrm>
          <a:off x="13887450" y="9719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52251</xdr:rowOff>
    </xdr:to>
    <xdr:cxnSp macro="">
      <xdr:nvCxnSpPr>
        <xdr:cNvPr id="660" name="直線コネクタ 659">
          <a:extLst>
            <a:ext uri="{FF2B5EF4-FFF2-40B4-BE49-F238E27FC236}">
              <a16:creationId xmlns:a16="http://schemas.microsoft.com/office/drawing/2014/main" id="{EAB72A29-7B35-4199-9996-C8B42F9DE675}"/>
            </a:ext>
          </a:extLst>
        </xdr:cNvPr>
        <xdr:cNvCxnSpPr/>
      </xdr:nvCxnSpPr>
      <xdr:spPr>
        <a:xfrm>
          <a:off x="13938250" y="9763578"/>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661" name="楕円 660">
          <a:extLst>
            <a:ext uri="{FF2B5EF4-FFF2-40B4-BE49-F238E27FC236}">
              <a16:creationId xmlns:a16="http://schemas.microsoft.com/office/drawing/2014/main" id="{9EC080DE-A4FD-4113-9561-0B4E290681FF}"/>
            </a:ext>
          </a:extLst>
        </xdr:cNvPr>
        <xdr:cNvSpPr/>
      </xdr:nvSpPr>
      <xdr:spPr>
        <a:xfrm>
          <a:off x="13093700" y="9683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16328</xdr:rowOff>
    </xdr:to>
    <xdr:cxnSp macro="">
      <xdr:nvCxnSpPr>
        <xdr:cNvPr id="662" name="直線コネクタ 661">
          <a:extLst>
            <a:ext uri="{FF2B5EF4-FFF2-40B4-BE49-F238E27FC236}">
              <a16:creationId xmlns:a16="http://schemas.microsoft.com/office/drawing/2014/main" id="{227CA8D6-E372-4816-BEAA-FB08749616C2}"/>
            </a:ext>
          </a:extLst>
        </xdr:cNvPr>
        <xdr:cNvCxnSpPr/>
      </xdr:nvCxnSpPr>
      <xdr:spPr>
        <a:xfrm>
          <a:off x="13144500" y="9734006"/>
          <a:ext cx="7937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65133</xdr:rowOff>
    </xdr:from>
    <xdr:to>
      <xdr:col>72</xdr:col>
      <xdr:colOff>38100</xdr:colOff>
      <xdr:row>58</xdr:row>
      <xdr:rowOff>166733</xdr:rowOff>
    </xdr:to>
    <xdr:sp macro="" textlink="">
      <xdr:nvSpPr>
        <xdr:cNvPr id="663" name="楕円 662">
          <a:extLst>
            <a:ext uri="{FF2B5EF4-FFF2-40B4-BE49-F238E27FC236}">
              <a16:creationId xmlns:a16="http://schemas.microsoft.com/office/drawing/2014/main" id="{540ECA70-4509-48FA-8481-6D83B4481F96}"/>
            </a:ext>
          </a:extLst>
        </xdr:cNvPr>
        <xdr:cNvSpPr/>
      </xdr:nvSpPr>
      <xdr:spPr>
        <a:xfrm>
          <a:off x="12299950" y="96472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151856</xdr:rowOff>
    </xdr:to>
    <xdr:cxnSp macro="">
      <xdr:nvCxnSpPr>
        <xdr:cNvPr id="664" name="直線コネクタ 663">
          <a:extLst>
            <a:ext uri="{FF2B5EF4-FFF2-40B4-BE49-F238E27FC236}">
              <a16:creationId xmlns:a16="http://schemas.microsoft.com/office/drawing/2014/main" id="{B3DBEB00-7665-4A2A-92FF-B5C32A3717E6}"/>
            </a:ext>
          </a:extLst>
        </xdr:cNvPr>
        <xdr:cNvCxnSpPr/>
      </xdr:nvCxnSpPr>
      <xdr:spPr>
        <a:xfrm>
          <a:off x="12344400" y="969808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65" name="楕円 664">
          <a:extLst>
            <a:ext uri="{FF2B5EF4-FFF2-40B4-BE49-F238E27FC236}">
              <a16:creationId xmlns:a16="http://schemas.microsoft.com/office/drawing/2014/main" id="{9C192FDB-48CB-48B0-BE74-DEFC0A22AE77}"/>
            </a:ext>
          </a:extLst>
        </xdr:cNvPr>
        <xdr:cNvSpPr/>
      </xdr:nvSpPr>
      <xdr:spPr>
        <a:xfrm>
          <a:off x="1148715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115933</xdr:rowOff>
    </xdr:to>
    <xdr:cxnSp macro="">
      <xdr:nvCxnSpPr>
        <xdr:cNvPr id="666" name="直線コネクタ 665">
          <a:extLst>
            <a:ext uri="{FF2B5EF4-FFF2-40B4-BE49-F238E27FC236}">
              <a16:creationId xmlns:a16="http://schemas.microsoft.com/office/drawing/2014/main" id="{8E03771F-EB15-4BAA-9A88-507EB9C1B450}"/>
            </a:ext>
          </a:extLst>
        </xdr:cNvPr>
        <xdr:cNvCxnSpPr/>
      </xdr:nvCxnSpPr>
      <xdr:spPr>
        <a:xfrm>
          <a:off x="11537950" y="9662160"/>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302353D7-3456-42B6-B6EF-2D6B54EE1C74}"/>
            </a:ext>
          </a:extLst>
        </xdr:cNvPr>
        <xdr:cNvSpPr txBox="1"/>
      </xdr:nvSpPr>
      <xdr:spPr>
        <a:xfrm>
          <a:off x="1374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5BD03A47-2FD3-4B30-8A48-D037A314DA28}"/>
            </a:ext>
          </a:extLst>
        </xdr:cNvPr>
        <xdr:cNvSpPr txBox="1"/>
      </xdr:nvSpPr>
      <xdr:spPr>
        <a:xfrm>
          <a:off x="1296099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5FACFD76-C174-476B-9CE9-6307A884FB93}"/>
            </a:ext>
          </a:extLst>
        </xdr:cNvPr>
        <xdr:cNvSpPr txBox="1"/>
      </xdr:nvSpPr>
      <xdr:spPr>
        <a:xfrm>
          <a:off x="121672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3B78B60A-8F44-4F58-9BD8-C878DA5C8F31}"/>
            </a:ext>
          </a:extLst>
        </xdr:cNvPr>
        <xdr:cNvSpPr txBox="1"/>
      </xdr:nvSpPr>
      <xdr:spPr>
        <a:xfrm>
          <a:off x="113544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2229FA95-2032-4287-9F8B-D57BEC2B4852}"/>
            </a:ext>
          </a:extLst>
        </xdr:cNvPr>
        <xdr:cNvSpPr txBox="1"/>
      </xdr:nvSpPr>
      <xdr:spPr>
        <a:xfrm>
          <a:off x="13742044" y="9500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D28E9B8C-926D-4616-8712-B20EA61EAA07}"/>
            </a:ext>
          </a:extLst>
        </xdr:cNvPr>
        <xdr:cNvSpPr txBox="1"/>
      </xdr:nvSpPr>
      <xdr:spPr>
        <a:xfrm>
          <a:off x="12960994" y="946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E3A2BA8A-7669-4B87-A56A-269F32558082}"/>
            </a:ext>
          </a:extLst>
        </xdr:cNvPr>
        <xdr:cNvSpPr txBox="1"/>
      </xdr:nvSpPr>
      <xdr:spPr>
        <a:xfrm>
          <a:off x="12167244" y="9428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51FF85FA-E1BA-47F9-8D0C-BCB1D6C4AAF4}"/>
            </a:ext>
          </a:extLst>
        </xdr:cNvPr>
        <xdr:cNvSpPr txBox="1"/>
      </xdr:nvSpPr>
      <xdr:spPr>
        <a:xfrm>
          <a:off x="11354444"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3B23EACA-72EA-4E02-BF0D-987DAA5310D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1FBE5A2B-C9DA-4AAA-89D7-8271A0260DA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4EBA429D-C2D4-4BAC-A145-6AA069E54C9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5D849DB0-E8C5-4A89-85E3-9DBE86EE629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DD3F3066-DF8D-4A5C-AF6E-478597C092C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9A166839-880C-4CBF-9A68-741609E2BC2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1AC51980-0368-412B-A0E8-781F7A12420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6120A6A4-E103-4BFC-9B05-A8303E974DB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A7A4981-EF59-4AB7-BC16-8A6CDFF1FBA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68A2584E-EF0F-49B5-BC63-8FE112EF895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A6476136-9E8C-4E81-AD04-F5CD67A7317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F9715287-A508-46CD-B3AF-0C254081DC7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CF39CBE2-80DB-4668-957C-F4C7A8D02851}"/>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EB44E63C-5796-4405-AAFD-7F7DA7E7FC2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9CE73BF5-D79C-4328-8A4F-D3749F3FC88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8A234838-1ED8-453B-95F2-DEB08D7CCB7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21A52A8-0BDE-4D1E-BC10-1827E074312B}"/>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26EFAA16-BAC2-4533-9D94-F19743E9E6A7}"/>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9C971233-2846-4E6E-B0DA-DD292C12C9BE}"/>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38CA1BDB-AA7F-4881-BBF6-BAFAD7AC830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1175F184-B567-4469-ABD1-9384D3FCA4B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14F3940C-FB50-4605-871F-CFE16AB601E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E6E5083C-286E-4673-BE16-37104A67933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91948986-BA9F-4A19-AAB5-D675F8732231}"/>
            </a:ext>
          </a:extLst>
        </xdr:cNvPr>
        <xdr:cNvCxnSpPr/>
      </xdr:nvCxnSpPr>
      <xdr:spPr>
        <a:xfrm flipV="1">
          <a:off x="19951064" y="912114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DDC4D4CA-2BB2-4939-A3D8-B59EF19A2181}"/>
            </a:ext>
          </a:extLst>
        </xdr:cNvPr>
        <xdr:cNvSpPr txBox="1"/>
      </xdr:nvSpPr>
      <xdr:spPr>
        <a:xfrm>
          <a:off x="199898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2AFA490F-D1C2-4235-B94B-C91C63DDAC84}"/>
            </a:ext>
          </a:extLst>
        </xdr:cNvPr>
        <xdr:cNvCxnSpPr/>
      </xdr:nvCxnSpPr>
      <xdr:spPr>
        <a:xfrm>
          <a:off x="198818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655D57B-B789-43B3-B507-22E10221B346}"/>
            </a:ext>
          </a:extLst>
        </xdr:cNvPr>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69AC3ED5-500B-41F4-AF52-5138360D34D4}"/>
            </a:ext>
          </a:extLst>
        </xdr:cNvPr>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249A487B-ADD3-4A32-B172-D941984A08B5}"/>
            </a:ext>
          </a:extLst>
        </xdr:cNvPr>
        <xdr:cNvSpPr txBox="1"/>
      </xdr:nvSpPr>
      <xdr:spPr>
        <a:xfrm>
          <a:off x="199898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884FA40-47DE-47F4-9906-37D8EFA68CB7}"/>
            </a:ext>
          </a:extLst>
        </xdr:cNvPr>
        <xdr:cNvSpPr/>
      </xdr:nvSpPr>
      <xdr:spPr>
        <a:xfrm>
          <a:off x="19900900" y="10378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4D55A52D-9E6C-41AB-A269-F10D73799A39}"/>
            </a:ext>
          </a:extLst>
        </xdr:cNvPr>
        <xdr:cNvSpPr/>
      </xdr:nvSpPr>
      <xdr:spPr>
        <a:xfrm>
          <a:off x="19157950" y="10382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6659932-719B-46F1-BBCD-DA31B45436EB}"/>
            </a:ext>
          </a:extLst>
        </xdr:cNvPr>
        <xdr:cNvSpPr/>
      </xdr:nvSpPr>
      <xdr:spPr>
        <a:xfrm>
          <a:off x="18345150" y="10393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a:extLst>
            <a:ext uri="{FF2B5EF4-FFF2-40B4-BE49-F238E27FC236}">
              <a16:creationId xmlns:a16="http://schemas.microsoft.com/office/drawing/2014/main" id="{1485D154-EDED-468D-BC24-3E20B050772F}"/>
            </a:ext>
          </a:extLst>
        </xdr:cNvPr>
        <xdr:cNvSpPr/>
      </xdr:nvSpPr>
      <xdr:spPr>
        <a:xfrm>
          <a:off x="175514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a:extLst>
            <a:ext uri="{FF2B5EF4-FFF2-40B4-BE49-F238E27FC236}">
              <a16:creationId xmlns:a16="http://schemas.microsoft.com/office/drawing/2014/main" id="{1D265C98-57F1-4EC8-B97C-8EBBB33910D8}"/>
            </a:ext>
          </a:extLst>
        </xdr:cNvPr>
        <xdr:cNvSpPr/>
      </xdr:nvSpPr>
      <xdr:spPr>
        <a:xfrm>
          <a:off x="16757650" y="1044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CD892A8-1AC3-4524-A7B1-9492E45295D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91F4D88-B9DE-4BD3-98E3-2104F76BA8D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52C5EAE8-C97F-4F28-90CB-4FF05CD9932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139B6B29-F504-4992-AC4F-894F6699A8D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FDDB77EC-1AE7-48CB-BF75-DFCDF0F7429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14" name="楕円 713">
          <a:extLst>
            <a:ext uri="{FF2B5EF4-FFF2-40B4-BE49-F238E27FC236}">
              <a16:creationId xmlns:a16="http://schemas.microsoft.com/office/drawing/2014/main" id="{290D6421-BF4C-483E-87A7-C51CDBB774F8}"/>
            </a:ext>
          </a:extLst>
        </xdr:cNvPr>
        <xdr:cNvSpPr/>
      </xdr:nvSpPr>
      <xdr:spPr>
        <a:xfrm>
          <a:off x="19900900" y="10520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C9C78D2E-D0B1-449D-8D6B-626B8F855955}"/>
            </a:ext>
          </a:extLst>
        </xdr:cNvPr>
        <xdr:cNvSpPr txBox="1"/>
      </xdr:nvSpPr>
      <xdr:spPr>
        <a:xfrm>
          <a:off x="1998980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16" name="楕円 715">
          <a:extLst>
            <a:ext uri="{FF2B5EF4-FFF2-40B4-BE49-F238E27FC236}">
              <a16:creationId xmlns:a16="http://schemas.microsoft.com/office/drawing/2014/main" id="{FD0632BF-F4FE-4131-BC81-6BBF73DDAC22}"/>
            </a:ext>
          </a:extLst>
        </xdr:cNvPr>
        <xdr:cNvSpPr/>
      </xdr:nvSpPr>
      <xdr:spPr>
        <a:xfrm>
          <a:off x="19157950" y="10520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717" name="直線コネクタ 716">
          <a:extLst>
            <a:ext uri="{FF2B5EF4-FFF2-40B4-BE49-F238E27FC236}">
              <a16:creationId xmlns:a16="http://schemas.microsoft.com/office/drawing/2014/main" id="{A7B173BB-E60E-476B-A509-61EB39680139}"/>
            </a:ext>
          </a:extLst>
        </xdr:cNvPr>
        <xdr:cNvCxnSpPr/>
      </xdr:nvCxnSpPr>
      <xdr:spPr>
        <a:xfrm>
          <a:off x="19202400" y="105714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18" name="楕円 717">
          <a:extLst>
            <a:ext uri="{FF2B5EF4-FFF2-40B4-BE49-F238E27FC236}">
              <a16:creationId xmlns:a16="http://schemas.microsoft.com/office/drawing/2014/main" id="{CB193C3C-85F7-47F6-AA9C-7B8E91B9C57F}"/>
            </a:ext>
          </a:extLst>
        </xdr:cNvPr>
        <xdr:cNvSpPr/>
      </xdr:nvSpPr>
      <xdr:spPr>
        <a:xfrm>
          <a:off x="18345150" y="10524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719" name="直線コネクタ 718">
          <a:extLst>
            <a:ext uri="{FF2B5EF4-FFF2-40B4-BE49-F238E27FC236}">
              <a16:creationId xmlns:a16="http://schemas.microsoft.com/office/drawing/2014/main" id="{5E1F35F3-79C2-476B-BB08-66B84A2DEF11}"/>
            </a:ext>
          </a:extLst>
        </xdr:cNvPr>
        <xdr:cNvCxnSpPr/>
      </xdr:nvCxnSpPr>
      <xdr:spPr>
        <a:xfrm flipV="1">
          <a:off x="18395950" y="105714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20" name="楕円 719">
          <a:extLst>
            <a:ext uri="{FF2B5EF4-FFF2-40B4-BE49-F238E27FC236}">
              <a16:creationId xmlns:a16="http://schemas.microsoft.com/office/drawing/2014/main" id="{D1FACAE9-D1C9-42B2-B3D3-093F0F2E2D4F}"/>
            </a:ext>
          </a:extLst>
        </xdr:cNvPr>
        <xdr:cNvSpPr/>
      </xdr:nvSpPr>
      <xdr:spPr>
        <a:xfrm>
          <a:off x="17551400" y="10520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721" name="直線コネクタ 720">
          <a:extLst>
            <a:ext uri="{FF2B5EF4-FFF2-40B4-BE49-F238E27FC236}">
              <a16:creationId xmlns:a16="http://schemas.microsoft.com/office/drawing/2014/main" id="{1956744D-DBF7-4D15-802E-0A22D3854466}"/>
            </a:ext>
          </a:extLst>
        </xdr:cNvPr>
        <xdr:cNvCxnSpPr/>
      </xdr:nvCxnSpPr>
      <xdr:spPr>
        <a:xfrm>
          <a:off x="17602200" y="105714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22" name="楕円 721">
          <a:extLst>
            <a:ext uri="{FF2B5EF4-FFF2-40B4-BE49-F238E27FC236}">
              <a16:creationId xmlns:a16="http://schemas.microsoft.com/office/drawing/2014/main" id="{2608EF0B-A410-4D64-8DE8-183A7E171622}"/>
            </a:ext>
          </a:extLst>
        </xdr:cNvPr>
        <xdr:cNvSpPr/>
      </xdr:nvSpPr>
      <xdr:spPr>
        <a:xfrm>
          <a:off x="16757650" y="10520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23" name="直線コネクタ 722">
          <a:extLst>
            <a:ext uri="{FF2B5EF4-FFF2-40B4-BE49-F238E27FC236}">
              <a16:creationId xmlns:a16="http://schemas.microsoft.com/office/drawing/2014/main" id="{D13BDA12-DE17-41F7-817F-199EED0DA215}"/>
            </a:ext>
          </a:extLst>
        </xdr:cNvPr>
        <xdr:cNvCxnSpPr/>
      </xdr:nvCxnSpPr>
      <xdr:spPr>
        <a:xfrm>
          <a:off x="16802100" y="105714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BD3797D4-4743-4372-AB9D-8E93F1E6F853}"/>
            </a:ext>
          </a:extLst>
        </xdr:cNvPr>
        <xdr:cNvSpPr txBox="1"/>
      </xdr:nvSpPr>
      <xdr:spPr>
        <a:xfrm>
          <a:off x="189802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5248425B-C059-4199-8D0D-3B0285D2E3A0}"/>
            </a:ext>
          </a:extLst>
        </xdr:cNvPr>
        <xdr:cNvSpPr txBox="1"/>
      </xdr:nvSpPr>
      <xdr:spPr>
        <a:xfrm>
          <a:off x="181801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6" name="n_3aveValue【保健センター・保健所】&#10;一人当たり面積">
          <a:extLst>
            <a:ext uri="{FF2B5EF4-FFF2-40B4-BE49-F238E27FC236}">
              <a16:creationId xmlns:a16="http://schemas.microsoft.com/office/drawing/2014/main" id="{1D06586D-9D4B-4150-AEBD-42AF593E0310}"/>
            </a:ext>
          </a:extLst>
        </xdr:cNvPr>
        <xdr:cNvSpPr txBox="1"/>
      </xdr:nvSpPr>
      <xdr:spPr>
        <a:xfrm>
          <a:off x="1738637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7" name="n_4aveValue【保健センター・保健所】&#10;一人当たり面積">
          <a:extLst>
            <a:ext uri="{FF2B5EF4-FFF2-40B4-BE49-F238E27FC236}">
              <a16:creationId xmlns:a16="http://schemas.microsoft.com/office/drawing/2014/main" id="{F4764097-CCB0-4E30-A220-1B55FCA714A8}"/>
            </a:ext>
          </a:extLst>
        </xdr:cNvPr>
        <xdr:cNvSpPr txBox="1"/>
      </xdr:nvSpPr>
      <xdr:spPr>
        <a:xfrm>
          <a:off x="165926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8" name="n_1mainValue【保健センター・保健所】&#10;一人当たり面積">
          <a:extLst>
            <a:ext uri="{FF2B5EF4-FFF2-40B4-BE49-F238E27FC236}">
              <a16:creationId xmlns:a16="http://schemas.microsoft.com/office/drawing/2014/main" id="{5D016121-D2DD-4D2F-B167-AE278EEC61C9}"/>
            </a:ext>
          </a:extLst>
        </xdr:cNvPr>
        <xdr:cNvSpPr txBox="1"/>
      </xdr:nvSpPr>
      <xdr:spPr>
        <a:xfrm>
          <a:off x="189802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29" name="n_2mainValue【保健センター・保健所】&#10;一人当たり面積">
          <a:extLst>
            <a:ext uri="{FF2B5EF4-FFF2-40B4-BE49-F238E27FC236}">
              <a16:creationId xmlns:a16="http://schemas.microsoft.com/office/drawing/2014/main" id="{1036BC3A-FCEB-4DEF-BF66-28635ECA898F}"/>
            </a:ext>
          </a:extLst>
        </xdr:cNvPr>
        <xdr:cNvSpPr txBox="1"/>
      </xdr:nvSpPr>
      <xdr:spPr>
        <a:xfrm>
          <a:off x="181801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30" name="n_3mainValue【保健センター・保健所】&#10;一人当たり面積">
          <a:extLst>
            <a:ext uri="{FF2B5EF4-FFF2-40B4-BE49-F238E27FC236}">
              <a16:creationId xmlns:a16="http://schemas.microsoft.com/office/drawing/2014/main" id="{7ABBF1F4-8054-47BC-9211-9B116019EEC9}"/>
            </a:ext>
          </a:extLst>
        </xdr:cNvPr>
        <xdr:cNvSpPr txBox="1"/>
      </xdr:nvSpPr>
      <xdr:spPr>
        <a:xfrm>
          <a:off x="1738637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31" name="n_4mainValue【保健センター・保健所】&#10;一人当たり面積">
          <a:extLst>
            <a:ext uri="{FF2B5EF4-FFF2-40B4-BE49-F238E27FC236}">
              <a16:creationId xmlns:a16="http://schemas.microsoft.com/office/drawing/2014/main" id="{34A7A59F-7A2D-4589-A0E3-54E476D95F05}"/>
            </a:ext>
          </a:extLst>
        </xdr:cNvPr>
        <xdr:cNvSpPr txBox="1"/>
      </xdr:nvSpPr>
      <xdr:spPr>
        <a:xfrm>
          <a:off x="165926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4473393B-2FAC-40FB-BFB4-1C029C8598A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F3B437B1-1F46-4CEF-9E81-CC58A56F855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3B7ABDE1-5541-4C84-AC7D-9B51DC52E28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6C34E705-7AE2-48F0-B6D9-FBFC0FC679C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25A98A3E-E88D-4D0B-AED5-9089F544F75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489D6D5F-23B8-4E68-84CB-80B47FB9EEE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98A716C-CCA8-4881-B939-9BCE98BAAB6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7B3A83FD-2FDD-414D-9FF3-F4110D91F26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F31B871C-B9F7-4090-9A53-62954EFCAA6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D736CFE8-D752-4333-B959-54631FE34B4F}"/>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3E81145B-380B-4C5E-B61D-9A62259FBEB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BB70B681-3087-4796-AE87-630659E47C2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BA59A100-25C5-459D-B86A-FB305E765375}"/>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3F3A0DDC-3F21-417F-AEFE-ED010829D87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74FBFED-6AD6-443F-A7C0-C819A3E8D0F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3D983822-E8F9-4495-B094-32DD0F761B79}"/>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CEFD1ECC-109C-4F47-BCDD-0A38F3310C91}"/>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67D8CFF9-D826-4F5F-8F69-83E6BC2381A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6D572CBE-2CDC-4907-9B71-6DA58831E564}"/>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015EA88-9F39-4D7F-867E-46DFF7B0F0D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E29F7CD1-DD10-4862-8ACC-B228CA4EBEAA}"/>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55C54EAA-1DCE-4D49-8258-D159A492449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23409831-0209-4CB7-A0E2-A07005452D43}"/>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8B145F6-B416-4DBC-A7CF-F210B74FF75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A09087F0-61F1-4CFB-9C81-EF20BFCFAA58}"/>
            </a:ext>
          </a:extLst>
        </xdr:cNvPr>
        <xdr:cNvCxnSpPr/>
      </xdr:nvCxnSpPr>
      <xdr:spPr>
        <a:xfrm flipV="1">
          <a:off x="14699614" y="12903200"/>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5B4F5A33-BBA0-409F-A3BE-AD0C0899164B}"/>
            </a:ext>
          </a:extLst>
        </xdr:cNvPr>
        <xdr:cNvSpPr txBox="1"/>
      </xdr:nvSpPr>
      <xdr:spPr>
        <a:xfrm>
          <a:off x="14738350" y="1426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410CBF5-B0C5-40D8-80A4-C5F7D007FE9E}"/>
            </a:ext>
          </a:extLst>
        </xdr:cNvPr>
        <xdr:cNvCxnSpPr/>
      </xdr:nvCxnSpPr>
      <xdr:spPr>
        <a:xfrm>
          <a:off x="14611350" y="1426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B48377BB-7345-42E4-A4F2-4C68D9D56D39}"/>
            </a:ext>
          </a:extLst>
        </xdr:cNvPr>
        <xdr:cNvSpPr txBox="1"/>
      </xdr:nvSpPr>
      <xdr:spPr>
        <a:xfrm>
          <a:off x="14738350" y="1269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A77A37FF-9D90-406D-B2B1-D2B2C0D665FD}"/>
            </a:ext>
          </a:extLst>
        </xdr:cNvPr>
        <xdr:cNvCxnSpPr/>
      </xdr:nvCxnSpPr>
      <xdr:spPr>
        <a:xfrm>
          <a:off x="146113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EABE3B6B-CBFB-4412-97E9-2C108362D37D}"/>
            </a:ext>
          </a:extLst>
        </xdr:cNvPr>
        <xdr:cNvSpPr txBox="1"/>
      </xdr:nvSpPr>
      <xdr:spPr>
        <a:xfrm>
          <a:off x="14738350" y="13552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751F0384-CBF5-429D-96A7-F4045029D7D2}"/>
            </a:ext>
          </a:extLst>
        </xdr:cNvPr>
        <xdr:cNvSpPr/>
      </xdr:nvSpPr>
      <xdr:spPr>
        <a:xfrm>
          <a:off x="14649450" y="135737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21DEBB32-0BF9-4034-8666-7BC8B8038238}"/>
            </a:ext>
          </a:extLst>
        </xdr:cNvPr>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3755C872-DC29-433D-A6FB-B90DBA96AF5D}"/>
            </a:ext>
          </a:extLst>
        </xdr:cNvPr>
        <xdr:cNvSpPr/>
      </xdr:nvSpPr>
      <xdr:spPr>
        <a:xfrm>
          <a:off x="13093700" y="13532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a:extLst>
            <a:ext uri="{FF2B5EF4-FFF2-40B4-BE49-F238E27FC236}">
              <a16:creationId xmlns:a16="http://schemas.microsoft.com/office/drawing/2014/main" id="{3245C1B0-3288-4DF7-AE70-151CFE12F828}"/>
            </a:ext>
          </a:extLst>
        </xdr:cNvPr>
        <xdr:cNvSpPr/>
      </xdr:nvSpPr>
      <xdr:spPr>
        <a:xfrm>
          <a:off x="12299950" y="1354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a:extLst>
            <a:ext uri="{FF2B5EF4-FFF2-40B4-BE49-F238E27FC236}">
              <a16:creationId xmlns:a16="http://schemas.microsoft.com/office/drawing/2014/main" id="{92F7869C-4A79-4B2D-87C2-AA764BDE7074}"/>
            </a:ext>
          </a:extLst>
        </xdr:cNvPr>
        <xdr:cNvSpPr/>
      </xdr:nvSpPr>
      <xdr:spPr>
        <a:xfrm>
          <a:off x="114871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B3BA678-ED2C-4871-BA58-5F400F87DD3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DF35712-AD43-44E9-8DCD-80C5E0D4831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41CFFDA-74BF-48C5-84A9-03D2EC7F1A1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4642864-AE82-491D-8618-A627CC324A6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C401AF3B-8A7F-404F-82C0-4A901DDF8C9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72" name="楕円 771">
          <a:extLst>
            <a:ext uri="{FF2B5EF4-FFF2-40B4-BE49-F238E27FC236}">
              <a16:creationId xmlns:a16="http://schemas.microsoft.com/office/drawing/2014/main" id="{A85722F6-87FC-4337-8F43-CF854DBC7283}"/>
            </a:ext>
          </a:extLst>
        </xdr:cNvPr>
        <xdr:cNvSpPr/>
      </xdr:nvSpPr>
      <xdr:spPr>
        <a:xfrm>
          <a:off x="14649450" y="13543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D2B41238-6337-4C86-A4B0-121608FE9B51}"/>
            </a:ext>
          </a:extLst>
        </xdr:cNvPr>
        <xdr:cNvSpPr txBox="1"/>
      </xdr:nvSpPr>
      <xdr:spPr>
        <a:xfrm>
          <a:off x="14738350"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774" name="楕円 773">
          <a:extLst>
            <a:ext uri="{FF2B5EF4-FFF2-40B4-BE49-F238E27FC236}">
              <a16:creationId xmlns:a16="http://schemas.microsoft.com/office/drawing/2014/main" id="{771079AD-1780-42A4-B1BE-F5AC58C045F0}"/>
            </a:ext>
          </a:extLst>
        </xdr:cNvPr>
        <xdr:cNvSpPr/>
      </xdr:nvSpPr>
      <xdr:spPr>
        <a:xfrm>
          <a:off x="13887450" y="13528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49530</xdr:rowOff>
    </xdr:to>
    <xdr:cxnSp macro="">
      <xdr:nvCxnSpPr>
        <xdr:cNvPr id="775" name="直線コネクタ 774">
          <a:extLst>
            <a:ext uri="{FF2B5EF4-FFF2-40B4-BE49-F238E27FC236}">
              <a16:creationId xmlns:a16="http://schemas.microsoft.com/office/drawing/2014/main" id="{B9D1C191-2457-4403-9A92-43C8AE346237}"/>
            </a:ext>
          </a:extLst>
        </xdr:cNvPr>
        <xdr:cNvCxnSpPr/>
      </xdr:nvCxnSpPr>
      <xdr:spPr>
        <a:xfrm>
          <a:off x="13938250" y="1357312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76" name="楕円 775">
          <a:extLst>
            <a:ext uri="{FF2B5EF4-FFF2-40B4-BE49-F238E27FC236}">
              <a16:creationId xmlns:a16="http://schemas.microsoft.com/office/drawing/2014/main" id="{65C0349A-4014-436E-AB0C-12C96DD05A69}"/>
            </a:ext>
          </a:extLst>
        </xdr:cNvPr>
        <xdr:cNvSpPr/>
      </xdr:nvSpPr>
      <xdr:spPr>
        <a:xfrm>
          <a:off x="13093700" y="1349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28575</xdr:rowOff>
    </xdr:to>
    <xdr:cxnSp macro="">
      <xdr:nvCxnSpPr>
        <xdr:cNvPr id="777" name="直線コネクタ 776">
          <a:extLst>
            <a:ext uri="{FF2B5EF4-FFF2-40B4-BE49-F238E27FC236}">
              <a16:creationId xmlns:a16="http://schemas.microsoft.com/office/drawing/2014/main" id="{9B255DE3-E489-49A7-9EA4-A56814B9F73F}"/>
            </a:ext>
          </a:extLst>
        </xdr:cNvPr>
        <xdr:cNvCxnSpPr/>
      </xdr:nvCxnSpPr>
      <xdr:spPr>
        <a:xfrm>
          <a:off x="13144500" y="13541375"/>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778" name="楕円 777">
          <a:extLst>
            <a:ext uri="{FF2B5EF4-FFF2-40B4-BE49-F238E27FC236}">
              <a16:creationId xmlns:a16="http://schemas.microsoft.com/office/drawing/2014/main" id="{4FD54729-A9C3-457C-A1E2-EE82B27E99B5}"/>
            </a:ext>
          </a:extLst>
        </xdr:cNvPr>
        <xdr:cNvSpPr/>
      </xdr:nvSpPr>
      <xdr:spPr>
        <a:xfrm>
          <a:off x="12299950" y="13456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161925</xdr:rowOff>
    </xdr:to>
    <xdr:cxnSp macro="">
      <xdr:nvCxnSpPr>
        <xdr:cNvPr id="779" name="直線コネクタ 778">
          <a:extLst>
            <a:ext uri="{FF2B5EF4-FFF2-40B4-BE49-F238E27FC236}">
              <a16:creationId xmlns:a16="http://schemas.microsoft.com/office/drawing/2014/main" id="{1B473203-5C78-4195-B834-2480EAF0FEB6}"/>
            </a:ext>
          </a:extLst>
        </xdr:cNvPr>
        <xdr:cNvCxnSpPr/>
      </xdr:nvCxnSpPr>
      <xdr:spPr>
        <a:xfrm>
          <a:off x="12344400" y="13507086"/>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780" name="楕円 779">
          <a:extLst>
            <a:ext uri="{FF2B5EF4-FFF2-40B4-BE49-F238E27FC236}">
              <a16:creationId xmlns:a16="http://schemas.microsoft.com/office/drawing/2014/main" id="{5BAF5C13-D3B3-4582-852B-90D8D8D526CB}"/>
            </a:ext>
          </a:extLst>
        </xdr:cNvPr>
        <xdr:cNvSpPr/>
      </xdr:nvSpPr>
      <xdr:spPr>
        <a:xfrm>
          <a:off x="1148715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127636</xdr:rowOff>
    </xdr:to>
    <xdr:cxnSp macro="">
      <xdr:nvCxnSpPr>
        <xdr:cNvPr id="781" name="直線コネクタ 780">
          <a:extLst>
            <a:ext uri="{FF2B5EF4-FFF2-40B4-BE49-F238E27FC236}">
              <a16:creationId xmlns:a16="http://schemas.microsoft.com/office/drawing/2014/main" id="{2F57269A-1618-4C9A-95EC-4F9DF8D77567}"/>
            </a:ext>
          </a:extLst>
        </xdr:cNvPr>
        <xdr:cNvCxnSpPr/>
      </xdr:nvCxnSpPr>
      <xdr:spPr>
        <a:xfrm>
          <a:off x="11537950" y="13482320"/>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7F831A7D-F49F-4B53-A425-59F2AEC45928}"/>
            </a:ext>
          </a:extLst>
        </xdr:cNvPr>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DF6187CD-7CA4-47F9-B93F-F45E9D41C4E8}"/>
            </a:ext>
          </a:extLst>
        </xdr:cNvPr>
        <xdr:cNvSpPr txBox="1"/>
      </xdr:nvSpPr>
      <xdr:spPr>
        <a:xfrm>
          <a:off x="12960994" y="1361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4" name="n_3aveValue【消防施設】&#10;有形固定資産減価償却率">
          <a:extLst>
            <a:ext uri="{FF2B5EF4-FFF2-40B4-BE49-F238E27FC236}">
              <a16:creationId xmlns:a16="http://schemas.microsoft.com/office/drawing/2014/main" id="{0B9EBF36-7107-4DB6-AC38-4585A86E195B}"/>
            </a:ext>
          </a:extLst>
        </xdr:cNvPr>
        <xdr:cNvSpPr txBox="1"/>
      </xdr:nvSpPr>
      <xdr:spPr>
        <a:xfrm>
          <a:off x="121672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5" name="n_4aveValue【消防施設】&#10;有形固定資産減価償却率">
          <a:extLst>
            <a:ext uri="{FF2B5EF4-FFF2-40B4-BE49-F238E27FC236}">
              <a16:creationId xmlns:a16="http://schemas.microsoft.com/office/drawing/2014/main" id="{954000FB-4C5F-4F57-AF64-3A08FF4D16E2}"/>
            </a:ext>
          </a:extLst>
        </xdr:cNvPr>
        <xdr:cNvSpPr txBox="1"/>
      </xdr:nvSpPr>
      <xdr:spPr>
        <a:xfrm>
          <a:off x="113544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95902</xdr:rowOff>
    </xdr:from>
    <xdr:ext cx="405111" cy="259045"/>
    <xdr:sp macro="" textlink="">
      <xdr:nvSpPr>
        <xdr:cNvPr id="786" name="n_1mainValue【消防施設】&#10;有形固定資産減価償却率">
          <a:extLst>
            <a:ext uri="{FF2B5EF4-FFF2-40B4-BE49-F238E27FC236}">
              <a16:creationId xmlns:a16="http://schemas.microsoft.com/office/drawing/2014/main" id="{06D1D542-9C18-4F1E-A283-C3ACD8B0DFD8}"/>
            </a:ext>
          </a:extLst>
        </xdr:cNvPr>
        <xdr:cNvSpPr txBox="1"/>
      </xdr:nvSpPr>
      <xdr:spPr>
        <a:xfrm>
          <a:off x="13742044"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787" name="n_2mainValue【消防施設】&#10;有形固定資産減価償却率">
          <a:extLst>
            <a:ext uri="{FF2B5EF4-FFF2-40B4-BE49-F238E27FC236}">
              <a16:creationId xmlns:a16="http://schemas.microsoft.com/office/drawing/2014/main" id="{28654217-01A9-4A34-9416-1A0F4FD5A9D7}"/>
            </a:ext>
          </a:extLst>
        </xdr:cNvPr>
        <xdr:cNvSpPr txBox="1"/>
      </xdr:nvSpPr>
      <xdr:spPr>
        <a:xfrm>
          <a:off x="12960994"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788" name="n_3mainValue【消防施設】&#10;有形固定資産減価償却率">
          <a:extLst>
            <a:ext uri="{FF2B5EF4-FFF2-40B4-BE49-F238E27FC236}">
              <a16:creationId xmlns:a16="http://schemas.microsoft.com/office/drawing/2014/main" id="{52844FA4-B489-4DA8-9566-CA8653F0F1BE}"/>
            </a:ext>
          </a:extLst>
        </xdr:cNvPr>
        <xdr:cNvSpPr txBox="1"/>
      </xdr:nvSpPr>
      <xdr:spPr>
        <a:xfrm>
          <a:off x="121672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89" name="n_4mainValue【消防施設】&#10;有形固定資産減価償却率">
          <a:extLst>
            <a:ext uri="{FF2B5EF4-FFF2-40B4-BE49-F238E27FC236}">
              <a16:creationId xmlns:a16="http://schemas.microsoft.com/office/drawing/2014/main" id="{D95F745A-18CD-42A0-A98F-55BC01677FCF}"/>
            </a:ext>
          </a:extLst>
        </xdr:cNvPr>
        <xdr:cNvSpPr txBox="1"/>
      </xdr:nvSpPr>
      <xdr:spPr>
        <a:xfrm>
          <a:off x="113544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6AA9D044-DACF-424E-93B6-7163CBB4268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2E45614B-E7C9-4A98-9D0F-FCAFCE0D0E4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F1D5DF44-E73C-4DD1-A4E8-9C893F8467B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7DD6BB49-3D42-4B4D-8702-D5161980429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47C98781-0F65-457A-9E1B-A88E024CDC2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FF94D524-1C47-424E-9C9D-CB068CA37D2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E47EA976-FF57-4634-9C2F-D9183D912AE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EE38914D-529D-4677-ACD9-B7A5C7093AE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9B5BB05-4079-407F-8F11-EE691FDCCA8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DA3DF943-8685-4F44-BBE4-3B7CA43DF1B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E7B6F6E1-385B-4286-BCC2-4F6CA007335B}"/>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1194E3BA-89E0-4CC3-903B-8AC62038A081}"/>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CA444A75-459D-47A4-9261-B893593D3F68}"/>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3D7A694A-E62C-425E-B192-3C8548732836}"/>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764F25D8-E60B-49A9-9EA9-04D99F01823E}"/>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83807F56-8585-4A0F-BA73-986067EE7D68}"/>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DED928BC-8476-42C7-AEBD-1677F51F1EE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1B2896BF-BF67-4955-AE69-0E05B11D8BBD}"/>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D800D2AB-CC00-41F9-88E0-1F398DFAE5F3}"/>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E98817C5-B3AD-4A58-9EAD-6A77588CEE57}"/>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A6AB30A-731C-4071-A6E3-80B834E5D227}"/>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DD2E43F2-3043-4BED-A940-81B3CDFD2EF2}"/>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83EE29E2-AF18-42B8-AF10-C4B0E460BE9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AA9C9070-E803-4DB4-8F1D-AB610453F581}"/>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5333C18E-4FDA-4990-B37F-A290C86F81DC}"/>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1AC7E372-FBB4-40CB-9F00-752AA6827481}"/>
            </a:ext>
          </a:extLst>
        </xdr:cNvPr>
        <xdr:cNvCxnSpPr/>
      </xdr:nvCxnSpPr>
      <xdr:spPr>
        <a:xfrm flipV="1">
          <a:off x="19951064" y="12965793"/>
          <a:ext cx="0" cy="138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6F825A12-7955-4D93-82C5-9464317A86D1}"/>
            </a:ext>
          </a:extLst>
        </xdr:cNvPr>
        <xdr:cNvSpPr txBox="1"/>
      </xdr:nvSpPr>
      <xdr:spPr>
        <a:xfrm>
          <a:off x="19989800" y="1435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CFD9EC1A-32E5-4547-975E-D2F2B7CF281E}"/>
            </a:ext>
          </a:extLst>
        </xdr:cNvPr>
        <xdr:cNvCxnSpPr/>
      </xdr:nvCxnSpPr>
      <xdr:spPr>
        <a:xfrm>
          <a:off x="19881850" y="14352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F3DE77CA-9B87-4A82-B2D2-DE251F72DBBF}"/>
            </a:ext>
          </a:extLst>
        </xdr:cNvPr>
        <xdr:cNvSpPr txBox="1"/>
      </xdr:nvSpPr>
      <xdr:spPr>
        <a:xfrm>
          <a:off x="19989800" y="127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29371394-8C51-479E-BA27-FB945D072084}"/>
            </a:ext>
          </a:extLst>
        </xdr:cNvPr>
        <xdr:cNvCxnSpPr/>
      </xdr:nvCxnSpPr>
      <xdr:spPr>
        <a:xfrm>
          <a:off x="19881850" y="12965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a:extLst>
            <a:ext uri="{FF2B5EF4-FFF2-40B4-BE49-F238E27FC236}">
              <a16:creationId xmlns:a16="http://schemas.microsoft.com/office/drawing/2014/main" id="{F8FF31BF-D1E3-48C1-8573-CA3789B38F69}"/>
            </a:ext>
          </a:extLst>
        </xdr:cNvPr>
        <xdr:cNvSpPr txBox="1"/>
      </xdr:nvSpPr>
      <xdr:spPr>
        <a:xfrm>
          <a:off x="19989800" y="1416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788E6668-0EC5-4FCF-B425-CABD1C6002F8}"/>
            </a:ext>
          </a:extLst>
        </xdr:cNvPr>
        <xdr:cNvSpPr/>
      </xdr:nvSpPr>
      <xdr:spPr>
        <a:xfrm>
          <a:off x="19900900" y="1418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4BEAF30C-20B9-497A-83C5-5914DE6A6452}"/>
            </a:ext>
          </a:extLst>
        </xdr:cNvPr>
        <xdr:cNvSpPr/>
      </xdr:nvSpPr>
      <xdr:spPr>
        <a:xfrm>
          <a:off x="19157950" y="14186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C131993F-48A7-49B8-9D85-B858AE594BA3}"/>
            </a:ext>
          </a:extLst>
        </xdr:cNvPr>
        <xdr:cNvSpPr/>
      </xdr:nvSpPr>
      <xdr:spPr>
        <a:xfrm>
          <a:off x="18345150" y="14195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4" name="フローチャート: 判断 823">
          <a:extLst>
            <a:ext uri="{FF2B5EF4-FFF2-40B4-BE49-F238E27FC236}">
              <a16:creationId xmlns:a16="http://schemas.microsoft.com/office/drawing/2014/main" id="{C238D058-0943-49A9-9802-47446F366115}"/>
            </a:ext>
          </a:extLst>
        </xdr:cNvPr>
        <xdr:cNvSpPr/>
      </xdr:nvSpPr>
      <xdr:spPr>
        <a:xfrm>
          <a:off x="17551400" y="1422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5" name="フローチャート: 判断 824">
          <a:extLst>
            <a:ext uri="{FF2B5EF4-FFF2-40B4-BE49-F238E27FC236}">
              <a16:creationId xmlns:a16="http://schemas.microsoft.com/office/drawing/2014/main" id="{2E7EC5BD-D13C-4C88-9D9B-E4979EEA4075}"/>
            </a:ext>
          </a:extLst>
        </xdr:cNvPr>
        <xdr:cNvSpPr/>
      </xdr:nvSpPr>
      <xdr:spPr>
        <a:xfrm>
          <a:off x="16757650" y="14220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4529C2B7-71BC-414E-A4D4-965DEC89A03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3A2AC3B-EC47-4BE2-95D0-3D267180564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6B4E81B1-E4DC-4485-8077-265D808F0B5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E0A5626-C948-44E4-BB0C-A0E9BE13C53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2C445647-61B4-48CC-99D0-B2FD7451A7C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831" name="楕円 830">
          <a:extLst>
            <a:ext uri="{FF2B5EF4-FFF2-40B4-BE49-F238E27FC236}">
              <a16:creationId xmlns:a16="http://schemas.microsoft.com/office/drawing/2014/main" id="{7116677D-F07B-4E40-868E-DA7445A97620}"/>
            </a:ext>
          </a:extLst>
        </xdr:cNvPr>
        <xdr:cNvSpPr/>
      </xdr:nvSpPr>
      <xdr:spPr>
        <a:xfrm>
          <a:off x="19900900" y="140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57529</xdr:rowOff>
    </xdr:from>
    <xdr:ext cx="469744" cy="259045"/>
    <xdr:sp macro="" textlink="">
      <xdr:nvSpPr>
        <xdr:cNvPr id="832" name="【消防施設】&#10;一人当たり面積該当値テキスト">
          <a:extLst>
            <a:ext uri="{FF2B5EF4-FFF2-40B4-BE49-F238E27FC236}">
              <a16:creationId xmlns:a16="http://schemas.microsoft.com/office/drawing/2014/main" id="{FEC9F373-5E9A-4E43-AA25-0543C7EA8844}"/>
            </a:ext>
          </a:extLst>
        </xdr:cNvPr>
        <xdr:cNvSpPr txBox="1"/>
      </xdr:nvSpPr>
      <xdr:spPr>
        <a:xfrm>
          <a:off x="19989800" y="139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34652</xdr:rowOff>
    </xdr:from>
    <xdr:to>
      <xdr:col>112</xdr:col>
      <xdr:colOff>38100</xdr:colOff>
      <xdr:row>85</xdr:row>
      <xdr:rowOff>136252</xdr:rowOff>
    </xdr:to>
    <xdr:sp macro="" textlink="">
      <xdr:nvSpPr>
        <xdr:cNvPr id="833" name="楕円 832">
          <a:extLst>
            <a:ext uri="{FF2B5EF4-FFF2-40B4-BE49-F238E27FC236}">
              <a16:creationId xmlns:a16="http://schemas.microsoft.com/office/drawing/2014/main" id="{32BB8DCD-7872-478D-9580-8A1BF84D4BE6}"/>
            </a:ext>
          </a:extLst>
        </xdr:cNvPr>
        <xdr:cNvSpPr/>
      </xdr:nvSpPr>
      <xdr:spPr>
        <a:xfrm>
          <a:off x="1915795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85452</xdr:rowOff>
    </xdr:to>
    <xdr:cxnSp macro="">
      <xdr:nvCxnSpPr>
        <xdr:cNvPr id="834" name="直線コネクタ 833">
          <a:extLst>
            <a:ext uri="{FF2B5EF4-FFF2-40B4-BE49-F238E27FC236}">
              <a16:creationId xmlns:a16="http://schemas.microsoft.com/office/drawing/2014/main" id="{96E7A944-A7F8-4B3C-8E21-876BDF07FC16}"/>
            </a:ext>
          </a:extLst>
        </xdr:cNvPr>
        <xdr:cNvCxnSpPr/>
      </xdr:nvCxnSpPr>
      <xdr:spPr>
        <a:xfrm>
          <a:off x="19202400" y="1412530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835" name="楕円 834">
          <a:extLst>
            <a:ext uri="{FF2B5EF4-FFF2-40B4-BE49-F238E27FC236}">
              <a16:creationId xmlns:a16="http://schemas.microsoft.com/office/drawing/2014/main" id="{7FA93C65-F5AF-4B60-941E-D03ED23F8359}"/>
            </a:ext>
          </a:extLst>
        </xdr:cNvPr>
        <xdr:cNvSpPr/>
      </xdr:nvSpPr>
      <xdr:spPr>
        <a:xfrm>
          <a:off x="1834515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85452</xdr:rowOff>
    </xdr:from>
    <xdr:to>
      <xdr:col>111</xdr:col>
      <xdr:colOff>177800</xdr:colOff>
      <xdr:row>85</xdr:row>
      <xdr:rowOff>87630</xdr:rowOff>
    </xdr:to>
    <xdr:cxnSp macro="">
      <xdr:nvCxnSpPr>
        <xdr:cNvPr id="836" name="直線コネクタ 835">
          <a:extLst>
            <a:ext uri="{FF2B5EF4-FFF2-40B4-BE49-F238E27FC236}">
              <a16:creationId xmlns:a16="http://schemas.microsoft.com/office/drawing/2014/main" id="{02ED5F7D-E5D1-49A8-AC91-BFF43CDAB693}"/>
            </a:ext>
          </a:extLst>
        </xdr:cNvPr>
        <xdr:cNvCxnSpPr/>
      </xdr:nvCxnSpPr>
      <xdr:spPr>
        <a:xfrm flipV="1">
          <a:off x="18395950" y="14125302"/>
          <a:ext cx="80645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37" name="楕円 836">
          <a:extLst>
            <a:ext uri="{FF2B5EF4-FFF2-40B4-BE49-F238E27FC236}">
              <a16:creationId xmlns:a16="http://schemas.microsoft.com/office/drawing/2014/main" id="{4AA6C869-1D3B-46F4-8256-2CCD27FDC730}"/>
            </a:ext>
          </a:extLst>
        </xdr:cNvPr>
        <xdr:cNvSpPr/>
      </xdr:nvSpPr>
      <xdr:spPr>
        <a:xfrm>
          <a:off x="175514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838" name="直線コネクタ 837">
          <a:extLst>
            <a:ext uri="{FF2B5EF4-FFF2-40B4-BE49-F238E27FC236}">
              <a16:creationId xmlns:a16="http://schemas.microsoft.com/office/drawing/2014/main" id="{B7B355B1-B5AD-4579-9C7F-C6BD48563BBB}"/>
            </a:ext>
          </a:extLst>
        </xdr:cNvPr>
        <xdr:cNvCxnSpPr/>
      </xdr:nvCxnSpPr>
      <xdr:spPr>
        <a:xfrm>
          <a:off x="17602200" y="141274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35742</xdr:rowOff>
    </xdr:from>
    <xdr:to>
      <xdr:col>98</xdr:col>
      <xdr:colOff>38100</xdr:colOff>
      <xdr:row>85</xdr:row>
      <xdr:rowOff>137342</xdr:rowOff>
    </xdr:to>
    <xdr:sp macro="" textlink="">
      <xdr:nvSpPr>
        <xdr:cNvPr id="839" name="楕円 838">
          <a:extLst>
            <a:ext uri="{FF2B5EF4-FFF2-40B4-BE49-F238E27FC236}">
              <a16:creationId xmlns:a16="http://schemas.microsoft.com/office/drawing/2014/main" id="{9D5560DE-0BBF-4ED6-8F68-F39190596249}"/>
            </a:ext>
          </a:extLst>
        </xdr:cNvPr>
        <xdr:cNvSpPr/>
      </xdr:nvSpPr>
      <xdr:spPr>
        <a:xfrm>
          <a:off x="16757650" y="140755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86542</xdr:rowOff>
    </xdr:from>
    <xdr:to>
      <xdr:col>102</xdr:col>
      <xdr:colOff>114300</xdr:colOff>
      <xdr:row>85</xdr:row>
      <xdr:rowOff>87630</xdr:rowOff>
    </xdr:to>
    <xdr:cxnSp macro="">
      <xdr:nvCxnSpPr>
        <xdr:cNvPr id="840" name="直線コネクタ 839">
          <a:extLst>
            <a:ext uri="{FF2B5EF4-FFF2-40B4-BE49-F238E27FC236}">
              <a16:creationId xmlns:a16="http://schemas.microsoft.com/office/drawing/2014/main" id="{80A7C833-9826-45A5-9CAE-18304AAF2AD0}"/>
            </a:ext>
          </a:extLst>
        </xdr:cNvPr>
        <xdr:cNvCxnSpPr/>
      </xdr:nvCxnSpPr>
      <xdr:spPr>
        <a:xfrm>
          <a:off x="16802100" y="14126392"/>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a:extLst>
            <a:ext uri="{FF2B5EF4-FFF2-40B4-BE49-F238E27FC236}">
              <a16:creationId xmlns:a16="http://schemas.microsoft.com/office/drawing/2014/main" id="{BEDCE24F-8DA4-45A4-BD37-80E33AAA6D03}"/>
            </a:ext>
          </a:extLst>
        </xdr:cNvPr>
        <xdr:cNvSpPr txBox="1"/>
      </xdr:nvSpPr>
      <xdr:spPr>
        <a:xfrm>
          <a:off x="18980227" y="142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a:extLst>
            <a:ext uri="{FF2B5EF4-FFF2-40B4-BE49-F238E27FC236}">
              <a16:creationId xmlns:a16="http://schemas.microsoft.com/office/drawing/2014/main" id="{18585ECE-ED69-4942-8EF0-E364ABE225CB}"/>
            </a:ext>
          </a:extLst>
        </xdr:cNvPr>
        <xdr:cNvSpPr txBox="1"/>
      </xdr:nvSpPr>
      <xdr:spPr>
        <a:xfrm>
          <a:off x="1818012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3" name="n_3aveValue【消防施設】&#10;一人当たり面積">
          <a:extLst>
            <a:ext uri="{FF2B5EF4-FFF2-40B4-BE49-F238E27FC236}">
              <a16:creationId xmlns:a16="http://schemas.microsoft.com/office/drawing/2014/main" id="{41589937-D3F9-48F2-A6C9-795408C5C432}"/>
            </a:ext>
          </a:extLst>
        </xdr:cNvPr>
        <xdr:cNvSpPr txBox="1"/>
      </xdr:nvSpPr>
      <xdr:spPr>
        <a:xfrm>
          <a:off x="17386377" y="1431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108329</xdr:rowOff>
    </xdr:from>
    <xdr:ext cx="469744" cy="259045"/>
    <xdr:sp macro="" textlink="">
      <xdr:nvSpPr>
        <xdr:cNvPr id="844" name="n_4aveValue【消防施設】&#10;一人当たり面積">
          <a:extLst>
            <a:ext uri="{FF2B5EF4-FFF2-40B4-BE49-F238E27FC236}">
              <a16:creationId xmlns:a16="http://schemas.microsoft.com/office/drawing/2014/main" id="{DB4528E1-33DB-454F-AF03-59C449F24E9A}"/>
            </a:ext>
          </a:extLst>
        </xdr:cNvPr>
        <xdr:cNvSpPr txBox="1"/>
      </xdr:nvSpPr>
      <xdr:spPr>
        <a:xfrm>
          <a:off x="16592627" y="143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152779</xdr:rowOff>
    </xdr:from>
    <xdr:ext cx="469744" cy="259045"/>
    <xdr:sp macro="" textlink="">
      <xdr:nvSpPr>
        <xdr:cNvPr id="845" name="n_1mainValue【消防施設】&#10;一人当たり面積">
          <a:extLst>
            <a:ext uri="{FF2B5EF4-FFF2-40B4-BE49-F238E27FC236}">
              <a16:creationId xmlns:a16="http://schemas.microsoft.com/office/drawing/2014/main" id="{66C7C414-7A8E-4969-9CF3-B22D86AA06DB}"/>
            </a:ext>
          </a:extLst>
        </xdr:cNvPr>
        <xdr:cNvSpPr txBox="1"/>
      </xdr:nvSpPr>
      <xdr:spPr>
        <a:xfrm>
          <a:off x="18980227" y="1386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846" name="n_2mainValue【消防施設】&#10;一人当たり面積">
          <a:extLst>
            <a:ext uri="{FF2B5EF4-FFF2-40B4-BE49-F238E27FC236}">
              <a16:creationId xmlns:a16="http://schemas.microsoft.com/office/drawing/2014/main" id="{EA39EB37-6EBD-49A6-96E2-C7B44891A0B2}"/>
            </a:ext>
          </a:extLst>
        </xdr:cNvPr>
        <xdr:cNvSpPr txBox="1"/>
      </xdr:nvSpPr>
      <xdr:spPr>
        <a:xfrm>
          <a:off x="1818012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847" name="n_3mainValue【消防施設】&#10;一人当たり面積">
          <a:extLst>
            <a:ext uri="{FF2B5EF4-FFF2-40B4-BE49-F238E27FC236}">
              <a16:creationId xmlns:a16="http://schemas.microsoft.com/office/drawing/2014/main" id="{5C137AA7-F599-42F2-B9E6-7BC32E66B808}"/>
            </a:ext>
          </a:extLst>
        </xdr:cNvPr>
        <xdr:cNvSpPr txBox="1"/>
      </xdr:nvSpPr>
      <xdr:spPr>
        <a:xfrm>
          <a:off x="1738637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153869</xdr:rowOff>
    </xdr:from>
    <xdr:ext cx="469744" cy="259045"/>
    <xdr:sp macro="" textlink="">
      <xdr:nvSpPr>
        <xdr:cNvPr id="848" name="n_4mainValue【消防施設】&#10;一人当たり面積">
          <a:extLst>
            <a:ext uri="{FF2B5EF4-FFF2-40B4-BE49-F238E27FC236}">
              <a16:creationId xmlns:a16="http://schemas.microsoft.com/office/drawing/2014/main" id="{3DE39A93-D98F-4C53-94A1-923DA13875CB}"/>
            </a:ext>
          </a:extLst>
        </xdr:cNvPr>
        <xdr:cNvSpPr txBox="1"/>
      </xdr:nvSpPr>
      <xdr:spPr>
        <a:xfrm>
          <a:off x="16592627" y="1386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FFA48B78-9B35-44BF-8371-6E054AACF07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15FA51A2-EBA2-484E-9CBF-9BB2DBFE576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6E80C1F9-1C50-4264-A08A-D8190889663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99C8CEEF-6FE1-4D47-9772-3BAEDB638BD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6795E735-D245-4797-9F40-2CE8B36AF4C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9F3AE97D-CB99-4FB6-B2AC-B024F1FCAFC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B89FEE90-B23D-4A96-BCB7-32A220C5B37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EC442F57-1BEC-4BC1-B09B-C1E31D1FC7F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5601B574-1BF0-461F-ABD1-40DBE9748D0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47E14C6-93EA-4F42-9E62-A383C8F3991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D30CBC62-2F32-4D22-8185-11678CA9C725}"/>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EBDA947D-838D-4938-A9E9-1D169B77C8BA}"/>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BEE61F8-27E3-4DCC-B5E1-C87EEDBB7228}"/>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236F72E4-DFA4-4528-9EC1-FD616BB0018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F1B4F996-6379-4B08-89B1-9D5EEC92478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9DEFA16E-089A-444A-869E-0CFBFA04E27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EB93CD7F-07F0-4E93-AF56-6FBDD97358AE}"/>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D41E79D7-7AF4-4344-8125-31589D6D7F2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C6963428-EF9A-4B52-A62A-DCD7A93177BB}"/>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806F4AA0-AF77-47A6-A821-381EE544DEC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B1B321F8-CC73-4773-8DA5-57C4D2D7D35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4409CEE4-6216-48E7-9B11-47382530CCE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1955EC6-F36B-4727-9DCD-5E2F5A2B9D3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A22D4FBA-2F59-4161-BB37-19E0C7F7008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591A56B7-8FC6-474A-A38C-FD1C6D96503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A534BC66-6655-483D-BAF3-ACC93AB3FEFF}"/>
            </a:ext>
          </a:extLst>
        </xdr:cNvPr>
        <xdr:cNvCxnSpPr/>
      </xdr:nvCxnSpPr>
      <xdr:spPr>
        <a:xfrm flipV="1">
          <a:off x="14699614" y="165958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BFCEDEF3-A7DC-4AC9-A199-2EE4AFB21899}"/>
            </a:ext>
          </a:extLst>
        </xdr:cNvPr>
        <xdr:cNvSpPr txBox="1"/>
      </xdr:nvSpPr>
      <xdr:spPr>
        <a:xfrm>
          <a:off x="1473835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63610D81-4BE3-4094-B2BB-31DF30C83A90}"/>
            </a:ext>
          </a:extLst>
        </xdr:cNvPr>
        <xdr:cNvCxnSpPr/>
      </xdr:nvCxnSpPr>
      <xdr:spPr>
        <a:xfrm>
          <a:off x="14611350" y="1814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658AA9FA-D187-46B0-8494-63DD3AFDD87C}"/>
            </a:ext>
          </a:extLst>
        </xdr:cNvPr>
        <xdr:cNvSpPr txBox="1"/>
      </xdr:nvSpPr>
      <xdr:spPr>
        <a:xfrm>
          <a:off x="14738350" y="16371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D78BB84-BBF2-4020-8BA2-FB98AEB49B3D}"/>
            </a:ext>
          </a:extLst>
        </xdr:cNvPr>
        <xdr:cNvCxnSpPr/>
      </xdr:nvCxnSpPr>
      <xdr:spPr>
        <a:xfrm>
          <a:off x="146113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D6F2214F-4AF4-4152-A822-114C7463F742}"/>
            </a:ext>
          </a:extLst>
        </xdr:cNvPr>
        <xdr:cNvSpPr txBox="1"/>
      </xdr:nvSpPr>
      <xdr:spPr>
        <a:xfrm>
          <a:off x="14738350" y="1719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97D59E8E-C079-4F87-8A35-06044410DAE6}"/>
            </a:ext>
          </a:extLst>
        </xdr:cNvPr>
        <xdr:cNvSpPr/>
      </xdr:nvSpPr>
      <xdr:spPr>
        <a:xfrm>
          <a:off x="14649450" y="173434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B25B4F6D-6225-4952-BDDE-D25731E0619D}"/>
            </a:ext>
          </a:extLst>
        </xdr:cNvPr>
        <xdr:cNvSpPr/>
      </xdr:nvSpPr>
      <xdr:spPr>
        <a:xfrm>
          <a:off x="13887450" y="1731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B29D3D07-B241-429C-B1AA-1AADFE09DA26}"/>
            </a:ext>
          </a:extLst>
        </xdr:cNvPr>
        <xdr:cNvSpPr/>
      </xdr:nvSpPr>
      <xdr:spPr>
        <a:xfrm>
          <a:off x="13093700" y="173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3" name="フローチャート: 判断 882">
          <a:extLst>
            <a:ext uri="{FF2B5EF4-FFF2-40B4-BE49-F238E27FC236}">
              <a16:creationId xmlns:a16="http://schemas.microsoft.com/office/drawing/2014/main" id="{2B0BC06B-DCC4-45CC-BEAC-E1E7FE190387}"/>
            </a:ext>
          </a:extLst>
        </xdr:cNvPr>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4" name="フローチャート: 判断 883">
          <a:extLst>
            <a:ext uri="{FF2B5EF4-FFF2-40B4-BE49-F238E27FC236}">
              <a16:creationId xmlns:a16="http://schemas.microsoft.com/office/drawing/2014/main" id="{336A78AE-40DF-4054-8CC9-5DE89848A724}"/>
            </a:ext>
          </a:extLst>
        </xdr:cNvPr>
        <xdr:cNvSpPr/>
      </xdr:nvSpPr>
      <xdr:spPr>
        <a:xfrm>
          <a:off x="11487150" y="174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A5A0D891-B999-4AC5-9B5F-65BC466598E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14E5FBD-DD6C-412A-A401-5E1A42B4338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BFEF4B6-504E-434F-8070-FBBFE9B9796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34736EA3-9045-4CD2-A9C6-11A91C02529D}"/>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4747CF8-6B78-4316-800C-14D94430FA6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890" name="楕円 889">
          <a:extLst>
            <a:ext uri="{FF2B5EF4-FFF2-40B4-BE49-F238E27FC236}">
              <a16:creationId xmlns:a16="http://schemas.microsoft.com/office/drawing/2014/main" id="{B50931CA-74E3-418B-B9A4-459D88277EFD}"/>
            </a:ext>
          </a:extLst>
        </xdr:cNvPr>
        <xdr:cNvSpPr/>
      </xdr:nvSpPr>
      <xdr:spPr>
        <a:xfrm>
          <a:off x="14649450" y="178986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891" name="【庁舎】&#10;有形固定資産減価償却率該当値テキスト">
          <a:extLst>
            <a:ext uri="{FF2B5EF4-FFF2-40B4-BE49-F238E27FC236}">
              <a16:creationId xmlns:a16="http://schemas.microsoft.com/office/drawing/2014/main" id="{7D28D2BB-FB59-44AD-8868-99F8C656F30C}"/>
            </a:ext>
          </a:extLst>
        </xdr:cNvPr>
        <xdr:cNvSpPr txBox="1"/>
      </xdr:nvSpPr>
      <xdr:spPr>
        <a:xfrm>
          <a:off x="1473835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892" name="楕円 891">
          <a:extLst>
            <a:ext uri="{FF2B5EF4-FFF2-40B4-BE49-F238E27FC236}">
              <a16:creationId xmlns:a16="http://schemas.microsoft.com/office/drawing/2014/main" id="{DB72EC2E-739A-470A-9960-D1EA173702C6}"/>
            </a:ext>
          </a:extLst>
        </xdr:cNvPr>
        <xdr:cNvSpPr/>
      </xdr:nvSpPr>
      <xdr:spPr>
        <a:xfrm>
          <a:off x="1388745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108</xdr:row>
      <xdr:rowOff>4355</xdr:rowOff>
    </xdr:to>
    <xdr:cxnSp macro="">
      <xdr:nvCxnSpPr>
        <xdr:cNvPr id="893" name="直線コネクタ 892">
          <a:extLst>
            <a:ext uri="{FF2B5EF4-FFF2-40B4-BE49-F238E27FC236}">
              <a16:creationId xmlns:a16="http://schemas.microsoft.com/office/drawing/2014/main" id="{3091C44E-7FF2-471D-8DAD-C7BC09338E3F}"/>
            </a:ext>
          </a:extLst>
        </xdr:cNvPr>
        <xdr:cNvCxnSpPr/>
      </xdr:nvCxnSpPr>
      <xdr:spPr>
        <a:xfrm>
          <a:off x="13938250" y="17890671"/>
          <a:ext cx="762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94" name="楕円 893">
          <a:extLst>
            <a:ext uri="{FF2B5EF4-FFF2-40B4-BE49-F238E27FC236}">
              <a16:creationId xmlns:a16="http://schemas.microsoft.com/office/drawing/2014/main" id="{BA7C8DAC-5DA8-4927-98AF-EE0206192035}"/>
            </a:ext>
          </a:extLst>
        </xdr:cNvPr>
        <xdr:cNvSpPr/>
      </xdr:nvSpPr>
      <xdr:spPr>
        <a:xfrm>
          <a:off x="13093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123552</xdr:rowOff>
    </xdr:to>
    <xdr:cxnSp macro="">
      <xdr:nvCxnSpPr>
        <xdr:cNvPr id="895" name="直線コネクタ 894">
          <a:extLst>
            <a:ext uri="{FF2B5EF4-FFF2-40B4-BE49-F238E27FC236}">
              <a16:creationId xmlns:a16="http://schemas.microsoft.com/office/drawing/2014/main" id="{9E02918C-30DB-4B7F-919D-2E85437E7F01}"/>
            </a:ext>
          </a:extLst>
        </xdr:cNvPr>
        <xdr:cNvCxnSpPr/>
      </xdr:nvCxnSpPr>
      <xdr:spPr>
        <a:xfrm flipV="1">
          <a:off x="13144500" y="17890671"/>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896" name="楕円 895">
          <a:extLst>
            <a:ext uri="{FF2B5EF4-FFF2-40B4-BE49-F238E27FC236}">
              <a16:creationId xmlns:a16="http://schemas.microsoft.com/office/drawing/2014/main" id="{568AAF59-A099-4E7D-940A-7C8877606326}"/>
            </a:ext>
          </a:extLst>
        </xdr:cNvPr>
        <xdr:cNvSpPr/>
      </xdr:nvSpPr>
      <xdr:spPr>
        <a:xfrm>
          <a:off x="12299950" y="17812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89263</xdr:rowOff>
    </xdr:from>
    <xdr:to>
      <xdr:col>76</xdr:col>
      <xdr:colOff>114300</xdr:colOff>
      <xdr:row>107</xdr:row>
      <xdr:rowOff>123552</xdr:rowOff>
    </xdr:to>
    <xdr:cxnSp macro="">
      <xdr:nvCxnSpPr>
        <xdr:cNvPr id="897" name="直線コネクタ 896">
          <a:extLst>
            <a:ext uri="{FF2B5EF4-FFF2-40B4-BE49-F238E27FC236}">
              <a16:creationId xmlns:a16="http://schemas.microsoft.com/office/drawing/2014/main" id="{1F3C871D-2D7D-439D-905B-489A889A62B8}"/>
            </a:ext>
          </a:extLst>
        </xdr:cNvPr>
        <xdr:cNvCxnSpPr/>
      </xdr:nvCxnSpPr>
      <xdr:spPr>
        <a:xfrm>
          <a:off x="12344400" y="17862913"/>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98" name="楕円 897">
          <a:extLst>
            <a:ext uri="{FF2B5EF4-FFF2-40B4-BE49-F238E27FC236}">
              <a16:creationId xmlns:a16="http://schemas.microsoft.com/office/drawing/2014/main" id="{5DC3B5D6-B220-4578-9B36-F6B2E903A9CA}"/>
            </a:ext>
          </a:extLst>
        </xdr:cNvPr>
        <xdr:cNvSpPr/>
      </xdr:nvSpPr>
      <xdr:spPr>
        <a:xfrm>
          <a:off x="1148715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89263</xdr:rowOff>
    </xdr:to>
    <xdr:cxnSp macro="">
      <xdr:nvCxnSpPr>
        <xdr:cNvPr id="899" name="直線コネクタ 898">
          <a:extLst>
            <a:ext uri="{FF2B5EF4-FFF2-40B4-BE49-F238E27FC236}">
              <a16:creationId xmlns:a16="http://schemas.microsoft.com/office/drawing/2014/main" id="{38AF3463-E9B0-4F3F-BCF3-9606A8FBEA98}"/>
            </a:ext>
          </a:extLst>
        </xdr:cNvPr>
        <xdr:cNvCxnSpPr/>
      </xdr:nvCxnSpPr>
      <xdr:spPr>
        <a:xfrm>
          <a:off x="11537950" y="17826989"/>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3985902B-00EB-4796-83D4-1A9D634C4CAA}"/>
            </a:ext>
          </a:extLst>
        </xdr:cNvPr>
        <xdr:cNvSpPr txBox="1"/>
      </xdr:nvSpPr>
      <xdr:spPr>
        <a:xfrm>
          <a:off x="13742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25597F53-4EDD-47A7-9FE1-D5A732CD6753}"/>
            </a:ext>
          </a:extLst>
        </xdr:cNvPr>
        <xdr:cNvSpPr txBox="1"/>
      </xdr:nvSpPr>
      <xdr:spPr>
        <a:xfrm>
          <a:off x="1296099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2" name="n_3aveValue【庁舎】&#10;有形固定資産減価償却率">
          <a:extLst>
            <a:ext uri="{FF2B5EF4-FFF2-40B4-BE49-F238E27FC236}">
              <a16:creationId xmlns:a16="http://schemas.microsoft.com/office/drawing/2014/main" id="{2C894049-7529-4EEB-B1FB-43788F575E4E}"/>
            </a:ext>
          </a:extLst>
        </xdr:cNvPr>
        <xdr:cNvSpPr txBox="1"/>
      </xdr:nvSpPr>
      <xdr:spPr>
        <a:xfrm>
          <a:off x="12167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903" name="n_4aveValue【庁舎】&#10;有形固定資産減価償却率">
          <a:extLst>
            <a:ext uri="{FF2B5EF4-FFF2-40B4-BE49-F238E27FC236}">
              <a16:creationId xmlns:a16="http://schemas.microsoft.com/office/drawing/2014/main" id="{1CFA62C9-C639-4C72-9901-416A6F97A5DF}"/>
            </a:ext>
          </a:extLst>
        </xdr:cNvPr>
        <xdr:cNvSpPr txBox="1"/>
      </xdr:nvSpPr>
      <xdr:spPr>
        <a:xfrm>
          <a:off x="113544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904" name="n_1mainValue【庁舎】&#10;有形固定資産減価償却率">
          <a:extLst>
            <a:ext uri="{FF2B5EF4-FFF2-40B4-BE49-F238E27FC236}">
              <a16:creationId xmlns:a16="http://schemas.microsoft.com/office/drawing/2014/main" id="{162660B5-3D1F-422E-B825-8CAAD38F233A}"/>
            </a:ext>
          </a:extLst>
        </xdr:cNvPr>
        <xdr:cNvSpPr txBox="1"/>
      </xdr:nvSpPr>
      <xdr:spPr>
        <a:xfrm>
          <a:off x="1374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905" name="n_2mainValue【庁舎】&#10;有形固定資産減価償却率">
          <a:extLst>
            <a:ext uri="{FF2B5EF4-FFF2-40B4-BE49-F238E27FC236}">
              <a16:creationId xmlns:a16="http://schemas.microsoft.com/office/drawing/2014/main" id="{F4A46FE1-8F1A-4AAE-B3A5-6DA8FB8932A5}"/>
            </a:ext>
          </a:extLst>
        </xdr:cNvPr>
        <xdr:cNvSpPr txBox="1"/>
      </xdr:nvSpPr>
      <xdr:spPr>
        <a:xfrm>
          <a:off x="1296099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906" name="n_3mainValue【庁舎】&#10;有形固定資産減価償却率">
          <a:extLst>
            <a:ext uri="{FF2B5EF4-FFF2-40B4-BE49-F238E27FC236}">
              <a16:creationId xmlns:a16="http://schemas.microsoft.com/office/drawing/2014/main" id="{E6EF4AB6-C047-47FC-9D35-55308329C1F7}"/>
            </a:ext>
          </a:extLst>
        </xdr:cNvPr>
        <xdr:cNvSpPr txBox="1"/>
      </xdr:nvSpPr>
      <xdr:spPr>
        <a:xfrm>
          <a:off x="121672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907" name="n_4mainValue【庁舎】&#10;有形固定資産減価償却率">
          <a:extLst>
            <a:ext uri="{FF2B5EF4-FFF2-40B4-BE49-F238E27FC236}">
              <a16:creationId xmlns:a16="http://schemas.microsoft.com/office/drawing/2014/main" id="{5A2F3B4D-F965-4457-8B92-7ABDE6DF7CEB}"/>
            </a:ext>
          </a:extLst>
        </xdr:cNvPr>
        <xdr:cNvSpPr txBox="1"/>
      </xdr:nvSpPr>
      <xdr:spPr>
        <a:xfrm>
          <a:off x="113544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DA0D7CF6-5B0C-465A-84C9-2E06171FEE6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4EE1F384-8F8F-4E45-815C-AE965712FDC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43441DA1-A60C-47D2-97D2-BA99FF5D397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FB87E575-335C-459A-BC5A-840EB6798B5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F2BEF853-C10B-4B2E-A6E9-0500668CDE8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60088486-2571-4FBD-93C0-59708528902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4066F0D4-D6F0-42C6-AC85-39135A0EB89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CF07D75-4109-4BCB-B861-1F32C614A34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B163886F-CABA-4240-8D7F-C86E6E4810B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170422E1-4271-4F2D-8B16-909AD353606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9AC661F2-820B-4152-ABE7-EEAEF67115F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BC79B5CB-893D-49D2-B975-D61E808B0DA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57C9417C-E363-4865-A9B3-15E3007554DC}"/>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6D48E77-AF6A-4347-ABBA-A6E08FE9F729}"/>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800FC51F-63AC-4232-BC42-F0CD64CEC64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862C3D17-AAAF-463D-819A-BFA013D25489}"/>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39359693-A5CE-4FCE-81EE-918C0D85FD5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E2BE68FE-1C4A-45F1-A135-4EB75ECB9FF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A62032B3-5513-425E-8B2D-7A05D54D942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C11421EF-FC72-44F5-8DCD-9195A6AE2C5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C8C5AF7C-059F-4590-A3C1-9B8F34E1662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FB6988EE-615C-4129-9B99-4FEF967EFAF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B1C576A0-31ED-4911-8A0B-90266408559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759FF226-B17F-414A-A10A-28F597D8AF1D}"/>
            </a:ext>
          </a:extLst>
        </xdr:cNvPr>
        <xdr:cNvCxnSpPr/>
      </xdr:nvCxnSpPr>
      <xdr:spPr>
        <a:xfrm flipV="1">
          <a:off x="19951064" y="167449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11EDB689-546A-4245-9F12-B704B57AE8B3}"/>
            </a:ext>
          </a:extLst>
        </xdr:cNvPr>
        <xdr:cNvSpPr txBox="1"/>
      </xdr:nvSpPr>
      <xdr:spPr>
        <a:xfrm>
          <a:off x="199898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6508DB3-0E09-4390-8CD2-28E2309E9AD8}"/>
            </a:ext>
          </a:extLst>
        </xdr:cNvPr>
        <xdr:cNvCxnSpPr/>
      </xdr:nvCxnSpPr>
      <xdr:spPr>
        <a:xfrm>
          <a:off x="19881850" y="1805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63760A13-E48D-44FB-AF09-119A904CDB46}"/>
            </a:ext>
          </a:extLst>
        </xdr:cNvPr>
        <xdr:cNvSpPr txBox="1"/>
      </xdr:nvSpPr>
      <xdr:spPr>
        <a:xfrm>
          <a:off x="199898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63BA4C84-8D95-41A8-8EC9-5D67A55C441F}"/>
            </a:ext>
          </a:extLst>
        </xdr:cNvPr>
        <xdr:cNvCxnSpPr/>
      </xdr:nvCxnSpPr>
      <xdr:spPr>
        <a:xfrm>
          <a:off x="19881850" y="1674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7136CF96-E80E-46F2-BEA7-211506F9F018}"/>
            </a:ext>
          </a:extLst>
        </xdr:cNvPr>
        <xdr:cNvSpPr txBox="1"/>
      </xdr:nvSpPr>
      <xdr:spPr>
        <a:xfrm>
          <a:off x="199898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19763194-1AF5-4D8B-B455-6E64DA2D4BB6}"/>
            </a:ext>
          </a:extLst>
        </xdr:cNvPr>
        <xdr:cNvSpPr/>
      </xdr:nvSpPr>
      <xdr:spPr>
        <a:xfrm>
          <a:off x="199009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AB9BB6A3-0FD3-455B-9161-FF02D76DB307}"/>
            </a:ext>
          </a:extLst>
        </xdr:cNvPr>
        <xdr:cNvSpPr/>
      </xdr:nvSpPr>
      <xdr:spPr>
        <a:xfrm>
          <a:off x="191579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C8C0FE0C-1E65-481A-B3B8-F7D36D78F6E1}"/>
            </a:ext>
          </a:extLst>
        </xdr:cNvPr>
        <xdr:cNvSpPr/>
      </xdr:nvSpPr>
      <xdr:spPr>
        <a:xfrm>
          <a:off x="1834515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a:extLst>
            <a:ext uri="{FF2B5EF4-FFF2-40B4-BE49-F238E27FC236}">
              <a16:creationId xmlns:a16="http://schemas.microsoft.com/office/drawing/2014/main" id="{25AA0BBA-7864-4856-972C-4EBF6740EA37}"/>
            </a:ext>
          </a:extLst>
        </xdr:cNvPr>
        <xdr:cNvSpPr/>
      </xdr:nvSpPr>
      <xdr:spPr>
        <a:xfrm>
          <a:off x="175514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1" name="フローチャート: 判断 940">
          <a:extLst>
            <a:ext uri="{FF2B5EF4-FFF2-40B4-BE49-F238E27FC236}">
              <a16:creationId xmlns:a16="http://schemas.microsoft.com/office/drawing/2014/main" id="{4C25B028-540C-407D-A10B-02D44F8027F9}"/>
            </a:ext>
          </a:extLst>
        </xdr:cNvPr>
        <xdr:cNvSpPr/>
      </xdr:nvSpPr>
      <xdr:spPr>
        <a:xfrm>
          <a:off x="16757650" y="17640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8B0237A5-041D-47BF-9BEF-E3F271809FF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793915B2-C09A-456D-AFD6-6180716FCEB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4BA68F33-6956-46DD-9DC0-5590FC15245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61FBDEC-2C80-4127-8389-971BA6FAA8AF}"/>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D0DB98BF-F962-4019-A39F-7D83C00EAD3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47" name="楕円 946">
          <a:extLst>
            <a:ext uri="{FF2B5EF4-FFF2-40B4-BE49-F238E27FC236}">
              <a16:creationId xmlns:a16="http://schemas.microsoft.com/office/drawing/2014/main" id="{C39ED5C8-A9CC-4986-ACBE-6C50F57D94AD}"/>
            </a:ext>
          </a:extLst>
        </xdr:cNvPr>
        <xdr:cNvSpPr/>
      </xdr:nvSpPr>
      <xdr:spPr>
        <a:xfrm>
          <a:off x="199009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948" name="【庁舎】&#10;一人当たり面積該当値テキスト">
          <a:extLst>
            <a:ext uri="{FF2B5EF4-FFF2-40B4-BE49-F238E27FC236}">
              <a16:creationId xmlns:a16="http://schemas.microsoft.com/office/drawing/2014/main" id="{4F27A89A-9B0E-431D-8047-8359824F15DF}"/>
            </a:ext>
          </a:extLst>
        </xdr:cNvPr>
        <xdr:cNvSpPr txBox="1"/>
      </xdr:nvSpPr>
      <xdr:spPr>
        <a:xfrm>
          <a:off x="19989800"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27305</xdr:rowOff>
    </xdr:from>
    <xdr:to>
      <xdr:col>112</xdr:col>
      <xdr:colOff>38100</xdr:colOff>
      <xdr:row>105</xdr:row>
      <xdr:rowOff>128905</xdr:rowOff>
    </xdr:to>
    <xdr:sp macro="" textlink="">
      <xdr:nvSpPr>
        <xdr:cNvPr id="949" name="楕円 948">
          <a:extLst>
            <a:ext uri="{FF2B5EF4-FFF2-40B4-BE49-F238E27FC236}">
              <a16:creationId xmlns:a16="http://schemas.microsoft.com/office/drawing/2014/main" id="{6CF37171-1B26-4A59-AE7D-A4E998F0B5F8}"/>
            </a:ext>
          </a:extLst>
        </xdr:cNvPr>
        <xdr:cNvSpPr/>
      </xdr:nvSpPr>
      <xdr:spPr>
        <a:xfrm>
          <a:off x="19157950" y="17458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78105</xdr:rowOff>
    </xdr:to>
    <xdr:cxnSp macro="">
      <xdr:nvCxnSpPr>
        <xdr:cNvPr id="950" name="直線コネクタ 949">
          <a:extLst>
            <a:ext uri="{FF2B5EF4-FFF2-40B4-BE49-F238E27FC236}">
              <a16:creationId xmlns:a16="http://schemas.microsoft.com/office/drawing/2014/main" id="{562AB564-E1EE-4E83-8695-92E1B08AF230}"/>
            </a:ext>
          </a:extLst>
        </xdr:cNvPr>
        <xdr:cNvCxnSpPr/>
      </xdr:nvCxnSpPr>
      <xdr:spPr>
        <a:xfrm flipV="1">
          <a:off x="19202400" y="1749933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51" name="楕円 950">
          <a:extLst>
            <a:ext uri="{FF2B5EF4-FFF2-40B4-BE49-F238E27FC236}">
              <a16:creationId xmlns:a16="http://schemas.microsoft.com/office/drawing/2014/main" id="{107CCC28-FBAE-456A-8280-B285E910C94C}"/>
            </a:ext>
          </a:extLst>
        </xdr:cNvPr>
        <xdr:cNvSpPr/>
      </xdr:nvSpPr>
      <xdr:spPr>
        <a:xfrm>
          <a:off x="183451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78105</xdr:rowOff>
    </xdr:from>
    <xdr:to>
      <xdr:col>111</xdr:col>
      <xdr:colOff>177800</xdr:colOff>
      <xdr:row>105</xdr:row>
      <xdr:rowOff>87630</xdr:rowOff>
    </xdr:to>
    <xdr:cxnSp macro="">
      <xdr:nvCxnSpPr>
        <xdr:cNvPr id="952" name="直線コネクタ 951">
          <a:extLst>
            <a:ext uri="{FF2B5EF4-FFF2-40B4-BE49-F238E27FC236}">
              <a16:creationId xmlns:a16="http://schemas.microsoft.com/office/drawing/2014/main" id="{B23001DF-48C0-4EA4-922B-9EA014E58DB7}"/>
            </a:ext>
          </a:extLst>
        </xdr:cNvPr>
        <xdr:cNvCxnSpPr/>
      </xdr:nvCxnSpPr>
      <xdr:spPr>
        <a:xfrm flipV="1">
          <a:off x="18395950" y="1750885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53" name="楕円 952">
          <a:extLst>
            <a:ext uri="{FF2B5EF4-FFF2-40B4-BE49-F238E27FC236}">
              <a16:creationId xmlns:a16="http://schemas.microsoft.com/office/drawing/2014/main" id="{1DDC7771-8E71-46D3-93AE-4C1BEF0C9DE7}"/>
            </a:ext>
          </a:extLst>
        </xdr:cNvPr>
        <xdr:cNvSpPr/>
      </xdr:nvSpPr>
      <xdr:spPr>
        <a:xfrm>
          <a:off x="175514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95250</xdr:rowOff>
    </xdr:to>
    <xdr:cxnSp macro="">
      <xdr:nvCxnSpPr>
        <xdr:cNvPr id="954" name="直線コネクタ 953">
          <a:extLst>
            <a:ext uri="{FF2B5EF4-FFF2-40B4-BE49-F238E27FC236}">
              <a16:creationId xmlns:a16="http://schemas.microsoft.com/office/drawing/2014/main" id="{63237972-0A73-4047-9E61-83527AB5D11C}"/>
            </a:ext>
          </a:extLst>
        </xdr:cNvPr>
        <xdr:cNvCxnSpPr/>
      </xdr:nvCxnSpPr>
      <xdr:spPr>
        <a:xfrm flipV="1">
          <a:off x="17602200" y="175183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55" name="楕円 954">
          <a:extLst>
            <a:ext uri="{FF2B5EF4-FFF2-40B4-BE49-F238E27FC236}">
              <a16:creationId xmlns:a16="http://schemas.microsoft.com/office/drawing/2014/main" id="{44B855B6-547E-460B-948E-F6498624CA17}"/>
            </a:ext>
          </a:extLst>
        </xdr:cNvPr>
        <xdr:cNvSpPr/>
      </xdr:nvSpPr>
      <xdr:spPr>
        <a:xfrm>
          <a:off x="16757650" y="17482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956" name="直線コネクタ 955">
          <a:extLst>
            <a:ext uri="{FF2B5EF4-FFF2-40B4-BE49-F238E27FC236}">
              <a16:creationId xmlns:a16="http://schemas.microsoft.com/office/drawing/2014/main" id="{6C517BE5-99C1-4D33-A4A7-174CDD4B5591}"/>
            </a:ext>
          </a:extLst>
        </xdr:cNvPr>
        <xdr:cNvCxnSpPr/>
      </xdr:nvCxnSpPr>
      <xdr:spPr>
        <a:xfrm flipV="1">
          <a:off x="16802100" y="175260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6989D0C-AB8F-4CB4-8071-E34CE7E61761}"/>
            </a:ext>
          </a:extLst>
        </xdr:cNvPr>
        <xdr:cNvSpPr txBox="1"/>
      </xdr:nvSpPr>
      <xdr:spPr>
        <a:xfrm>
          <a:off x="189802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19F6E87C-78D0-400F-B814-94FF53CE6151}"/>
            </a:ext>
          </a:extLst>
        </xdr:cNvPr>
        <xdr:cNvSpPr txBox="1"/>
      </xdr:nvSpPr>
      <xdr:spPr>
        <a:xfrm>
          <a:off x="181801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59" name="n_3aveValue【庁舎】&#10;一人当たり面積">
          <a:extLst>
            <a:ext uri="{FF2B5EF4-FFF2-40B4-BE49-F238E27FC236}">
              <a16:creationId xmlns:a16="http://schemas.microsoft.com/office/drawing/2014/main" id="{AE923990-974B-42D1-AB19-2D5AE12E78D9}"/>
            </a:ext>
          </a:extLst>
        </xdr:cNvPr>
        <xdr:cNvSpPr txBox="1"/>
      </xdr:nvSpPr>
      <xdr:spPr>
        <a:xfrm>
          <a:off x="1738637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960" name="n_4aveValue【庁舎】&#10;一人当たり面積">
          <a:extLst>
            <a:ext uri="{FF2B5EF4-FFF2-40B4-BE49-F238E27FC236}">
              <a16:creationId xmlns:a16="http://schemas.microsoft.com/office/drawing/2014/main" id="{ABD0E4EC-7138-47DA-9E48-DA347B97CAE7}"/>
            </a:ext>
          </a:extLst>
        </xdr:cNvPr>
        <xdr:cNvSpPr txBox="1"/>
      </xdr:nvSpPr>
      <xdr:spPr>
        <a:xfrm>
          <a:off x="16592627" y="177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145432</xdr:rowOff>
    </xdr:from>
    <xdr:ext cx="469744" cy="259045"/>
    <xdr:sp macro="" textlink="">
      <xdr:nvSpPr>
        <xdr:cNvPr id="961" name="n_1mainValue【庁舎】&#10;一人当たり面積">
          <a:extLst>
            <a:ext uri="{FF2B5EF4-FFF2-40B4-BE49-F238E27FC236}">
              <a16:creationId xmlns:a16="http://schemas.microsoft.com/office/drawing/2014/main" id="{94A4C57E-F9DF-403A-B6BB-50FED44E9BDC}"/>
            </a:ext>
          </a:extLst>
        </xdr:cNvPr>
        <xdr:cNvSpPr txBox="1"/>
      </xdr:nvSpPr>
      <xdr:spPr>
        <a:xfrm>
          <a:off x="189802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62" name="n_2mainValue【庁舎】&#10;一人当たり面積">
          <a:extLst>
            <a:ext uri="{FF2B5EF4-FFF2-40B4-BE49-F238E27FC236}">
              <a16:creationId xmlns:a16="http://schemas.microsoft.com/office/drawing/2014/main" id="{E81C0EEC-D802-4600-9DE8-A4FC2EA577D2}"/>
            </a:ext>
          </a:extLst>
        </xdr:cNvPr>
        <xdr:cNvSpPr txBox="1"/>
      </xdr:nvSpPr>
      <xdr:spPr>
        <a:xfrm>
          <a:off x="18180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63" name="n_3mainValue【庁舎】&#10;一人当たり面積">
          <a:extLst>
            <a:ext uri="{FF2B5EF4-FFF2-40B4-BE49-F238E27FC236}">
              <a16:creationId xmlns:a16="http://schemas.microsoft.com/office/drawing/2014/main" id="{EC3E67FF-6DAD-420B-9A11-5E35CA927A37}"/>
            </a:ext>
          </a:extLst>
        </xdr:cNvPr>
        <xdr:cNvSpPr txBox="1"/>
      </xdr:nvSpPr>
      <xdr:spPr>
        <a:xfrm>
          <a:off x="1738637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64" name="n_4mainValue【庁舎】&#10;一人当たり面積">
          <a:extLst>
            <a:ext uri="{FF2B5EF4-FFF2-40B4-BE49-F238E27FC236}">
              <a16:creationId xmlns:a16="http://schemas.microsoft.com/office/drawing/2014/main" id="{4DD90F8F-A431-44B5-A7B4-0152D0BB1611}"/>
            </a:ext>
          </a:extLst>
        </xdr:cNvPr>
        <xdr:cNvSpPr txBox="1"/>
      </xdr:nvSpPr>
      <xdr:spPr>
        <a:xfrm>
          <a:off x="165926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91F3613B-9F6E-4329-8F21-BDD1EE7C846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A43F6EB3-3AB3-48EB-B2F3-C636B682FB9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ACB51043-B23E-4458-A832-8C60B87145E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有形固定資産減価償却率は一部を除き類似団体より高いため、計画的な維持、修繕を実施することで市民サービスへの影響を最小限にしていく。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年度に恵那市中央図書館を建設したため、低い水準にある。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庁舎、市民会館、消防施設、福祉施設の一人当たりの面積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水準にあるが、これは平成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市町村が合併して現在の市域になったことによるものと推測される。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下記の項目については、大幅に改善しているようにみえるが、計上誤りであり、実際には大きな増減等はない。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】190.034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】255.069</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】84.0</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0102&#36001;&#21209;&#35506;\R06&#24180;&#24230;&#12501;&#12457;&#12523;&#12480;\04_&#36001;&#21209;&#35506;&#36001;&#25919;&#20418;\12_&#20844;&#34920;\03_&#36001;&#25919;&#29366;&#27841;\439_&#27770;&#31639;(R12.3.31)\0961_20240820&#20196;&#21644;&#65300;&#24180;&#24230;&#36001;&#25919;&#29366;&#27841;&#36039;&#26009;&#38598;&#65288;&#65298;&#22238;&#30446;&#65288;&#20844;&#20250;&#35336;&#20998;&#65289;&#65289;&#12398;&#20316;&#25104;&#12395;&#12388;&#12356;&#12390;\03&#22238;&#31572;\&#12304;&#36001;&#25919;&#29366;&#27841;&#36039;&#26009;&#38598;&#12305;_212105_&#24693;&#37027;&#24066;_2022(2&#22238;&#30446;).xlsx" TargetMode="External"/><Relationship Id="rId1" Type="http://schemas.openxmlformats.org/officeDocument/2006/relationships/externalLinkPath" Target="/0102&#36001;&#21209;&#35506;/R06&#24180;&#24230;&#12501;&#12457;&#12523;&#12480;/04_&#36001;&#21209;&#35506;&#36001;&#25919;&#20418;/12_&#20844;&#34920;/03_&#36001;&#25919;&#29366;&#27841;/439_&#27770;&#31639;(R12.3.31)/0961_20240820&#20196;&#21644;&#65300;&#24180;&#24230;&#36001;&#25919;&#29366;&#27841;&#36039;&#26009;&#38598;&#65288;&#65298;&#22238;&#30446;&#65288;&#20844;&#20250;&#35336;&#20998;&#65289;&#65289;&#12398;&#20316;&#25104;&#12395;&#12388;&#12356;&#12390;/03&#22238;&#31572;/&#12304;&#36001;&#25919;&#29366;&#27841;&#36039;&#26009;&#38598;&#12305;_212105_&#24693;&#3702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61.5</v>
          </cell>
          <cell r="BX53">
            <v>62</v>
          </cell>
          <cell r="CF53">
            <v>63.4</v>
          </cell>
          <cell r="CN53">
            <v>64.599999999999994</v>
          </cell>
          <cell r="CV53">
            <v>66.099999999999994</v>
          </cell>
        </row>
        <row r="55">
          <cell r="AN55" t="str">
            <v>類似団体内平均値</v>
          </cell>
          <cell r="BP55">
            <v>25.3</v>
          </cell>
          <cell r="BX55">
            <v>25.5</v>
          </cell>
          <cell r="CF55">
            <v>37.299999999999997</v>
          </cell>
          <cell r="CN55">
            <v>25.1</v>
          </cell>
          <cell r="CV55">
            <v>17.600000000000001</v>
          </cell>
        </row>
        <row r="57">
          <cell r="BP57">
            <v>59.7</v>
          </cell>
          <cell r="BX57">
            <v>60.9</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4.3</v>
          </cell>
          <cell r="BX75">
            <v>3</v>
          </cell>
          <cell r="CF75">
            <v>1</v>
          </cell>
          <cell r="CN75">
            <v>0.3</v>
          </cell>
          <cell r="CV75">
            <v>0</v>
          </cell>
        </row>
        <row r="77">
          <cell r="AN77" t="str">
            <v>類似団体内平均値</v>
          </cell>
          <cell r="BP77">
            <v>25.3</v>
          </cell>
          <cell r="BX77">
            <v>25.5</v>
          </cell>
          <cell r="CF77">
            <v>37.299999999999997</v>
          </cell>
          <cell r="CN77">
            <v>25.1</v>
          </cell>
          <cell r="CV77">
            <v>17.600000000000001</v>
          </cell>
        </row>
        <row r="79">
          <cell r="BP79">
            <v>6.9</v>
          </cell>
          <cell r="BX79">
            <v>6.6</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32356201</v>
      </c>
      <c r="BO4" s="358"/>
      <c r="BP4" s="358"/>
      <c r="BQ4" s="358"/>
      <c r="BR4" s="358"/>
      <c r="BS4" s="358"/>
      <c r="BT4" s="358"/>
      <c r="BU4" s="359"/>
      <c r="BV4" s="357">
        <v>32902752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9.8000000000000007</v>
      </c>
      <c r="CU4" s="364"/>
      <c r="CV4" s="364"/>
      <c r="CW4" s="364"/>
      <c r="CX4" s="364"/>
      <c r="CY4" s="364"/>
      <c r="CZ4" s="364"/>
      <c r="DA4" s="365"/>
      <c r="DB4" s="363">
        <v>13.5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29897911</v>
      </c>
      <c r="BO5" s="395"/>
      <c r="BP5" s="395"/>
      <c r="BQ5" s="395"/>
      <c r="BR5" s="395"/>
      <c r="BS5" s="395"/>
      <c r="BT5" s="395"/>
      <c r="BU5" s="396"/>
      <c r="BV5" s="394">
        <v>29839454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87.4</v>
      </c>
      <c r="CU5" s="392"/>
      <c r="CV5" s="392"/>
      <c r="CW5" s="392"/>
      <c r="CX5" s="392"/>
      <c r="CY5" s="392"/>
      <c r="CZ5" s="392"/>
      <c r="DA5" s="393"/>
      <c r="DB5" s="391">
        <v>81.5</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2458290</v>
      </c>
      <c r="BO6" s="395"/>
      <c r="BP6" s="395"/>
      <c r="BQ6" s="395"/>
      <c r="BR6" s="395"/>
      <c r="BS6" s="395"/>
      <c r="BT6" s="395"/>
      <c r="BU6" s="396"/>
      <c r="BV6" s="394">
        <v>3063298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88.6</v>
      </c>
      <c r="CU6" s="432"/>
      <c r="CV6" s="432"/>
      <c r="CW6" s="432"/>
      <c r="CX6" s="432"/>
      <c r="CY6" s="432"/>
      <c r="CZ6" s="432"/>
      <c r="DA6" s="433"/>
      <c r="DB6" s="431">
        <v>85.9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737999</v>
      </c>
      <c r="BO7" s="395"/>
      <c r="BP7" s="395"/>
      <c r="BQ7" s="395"/>
      <c r="BR7" s="395"/>
      <c r="BS7" s="395"/>
      <c r="BT7" s="395"/>
      <c r="BU7" s="396"/>
      <c r="BV7" s="394">
        <v>610025</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17555492</v>
      </c>
      <c r="CU7" s="395"/>
      <c r="CV7" s="395"/>
      <c r="CW7" s="395"/>
      <c r="CX7" s="395"/>
      <c r="CY7" s="395"/>
      <c r="CZ7" s="395"/>
      <c r="DA7" s="396"/>
      <c r="DB7" s="394">
        <v>18176731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1720291</v>
      </c>
      <c r="BO8" s="395"/>
      <c r="BP8" s="395"/>
      <c r="BQ8" s="395"/>
      <c r="BR8" s="395"/>
      <c r="BS8" s="395"/>
      <c r="BT8" s="395"/>
      <c r="BU8" s="396"/>
      <c r="BV8" s="394">
        <v>2453273</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0.45</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47774</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-732982</v>
      </c>
      <c r="BO9" s="395"/>
      <c r="BP9" s="395"/>
      <c r="BQ9" s="395"/>
      <c r="BR9" s="395"/>
      <c r="BS9" s="395"/>
      <c r="BT9" s="395"/>
      <c r="BU9" s="396"/>
      <c r="BV9" s="394">
        <v>1002386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12.7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51073</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117</v>
      </c>
      <c r="AV10" s="427"/>
      <c r="AW10" s="427"/>
      <c r="AX10" s="427"/>
      <c r="AY10" s="428" t="s">
        <v>122</v>
      </c>
      <c r="AZ10" s="429"/>
      <c r="BA10" s="429"/>
      <c r="BB10" s="429"/>
      <c r="BC10" s="429"/>
      <c r="BD10" s="429"/>
      <c r="BE10" s="429"/>
      <c r="BF10" s="429"/>
      <c r="BG10" s="429"/>
      <c r="BH10" s="429"/>
      <c r="BI10" s="429"/>
      <c r="BJ10" s="429"/>
      <c r="BK10" s="429"/>
      <c r="BL10" s="429"/>
      <c r="BM10" s="430"/>
      <c r="BN10" s="394">
        <v>15484</v>
      </c>
      <c r="BO10" s="395"/>
      <c r="BP10" s="395"/>
      <c r="BQ10" s="395"/>
      <c r="BR10" s="395"/>
      <c r="BS10" s="395"/>
      <c r="BT10" s="395"/>
      <c r="BU10" s="396"/>
      <c r="BV10" s="394">
        <v>18596</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117</v>
      </c>
      <c r="AV11" s="427"/>
      <c r="AW11" s="427"/>
      <c r="AX11" s="427"/>
      <c r="AY11" s="428" t="s">
        <v>127</v>
      </c>
      <c r="AZ11" s="429"/>
      <c r="BA11" s="429"/>
      <c r="BB11" s="429"/>
      <c r="BC11" s="429"/>
      <c r="BD11" s="429"/>
      <c r="BE11" s="429"/>
      <c r="BF11" s="429"/>
      <c r="BG11" s="429"/>
      <c r="BH11" s="429"/>
      <c r="BI11" s="429"/>
      <c r="BJ11" s="429"/>
      <c r="BK11" s="429"/>
      <c r="BL11" s="429"/>
      <c r="BM11" s="430"/>
      <c r="BN11" s="394">
        <v>247009</v>
      </c>
      <c r="BO11" s="395"/>
      <c r="BP11" s="395"/>
      <c r="BQ11" s="395"/>
      <c r="BR11" s="395"/>
      <c r="BS11" s="395"/>
      <c r="BT11" s="395"/>
      <c r="BU11" s="396"/>
      <c r="BV11" s="394">
        <v>399731</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47564</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135</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138</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139</v>
      </c>
      <c r="N13" s="486"/>
      <c r="O13" s="486"/>
      <c r="P13" s="486"/>
      <c r="Q13" s="487"/>
      <c r="R13" s="478">
        <v>46638</v>
      </c>
      <c r="S13" s="479"/>
      <c r="T13" s="479"/>
      <c r="U13" s="479"/>
      <c r="V13" s="480"/>
      <c r="W13" s="410" t="s">
        <v>140</v>
      </c>
      <c r="X13" s="411"/>
      <c r="Y13" s="411"/>
      <c r="Z13" s="411"/>
      <c r="AA13" s="411"/>
      <c r="AB13" s="401"/>
      <c r="AC13" s="445">
        <v>1152</v>
      </c>
      <c r="AD13" s="446"/>
      <c r="AE13" s="446"/>
      <c r="AF13" s="446"/>
      <c r="AG13" s="488"/>
      <c r="AH13" s="445">
        <v>1435</v>
      </c>
      <c r="AI13" s="446"/>
      <c r="AJ13" s="446"/>
      <c r="AK13" s="446"/>
      <c r="AL13" s="447"/>
      <c r="AM13" s="423" t="s">
        <v>141</v>
      </c>
      <c r="AN13" s="424"/>
      <c r="AO13" s="424"/>
      <c r="AP13" s="424"/>
      <c r="AQ13" s="424"/>
      <c r="AR13" s="424"/>
      <c r="AS13" s="424"/>
      <c r="AT13" s="425"/>
      <c r="AU13" s="426" t="s">
        <v>117</v>
      </c>
      <c r="AV13" s="427"/>
      <c r="AW13" s="427"/>
      <c r="AX13" s="427"/>
      <c r="AY13" s="428" t="s">
        <v>142</v>
      </c>
      <c r="AZ13" s="429"/>
      <c r="BA13" s="429"/>
      <c r="BB13" s="429"/>
      <c r="BC13" s="429"/>
      <c r="BD13" s="429"/>
      <c r="BE13" s="429"/>
      <c r="BF13" s="429"/>
      <c r="BG13" s="429"/>
      <c r="BH13" s="429"/>
      <c r="BI13" s="429"/>
      <c r="BJ13" s="429"/>
      <c r="BK13" s="429"/>
      <c r="BL13" s="429"/>
      <c r="BM13" s="430"/>
      <c r="BN13" s="394">
        <v>-470489</v>
      </c>
      <c r="BO13" s="395"/>
      <c r="BP13" s="395"/>
      <c r="BQ13" s="395"/>
      <c r="BR13" s="395"/>
      <c r="BS13" s="395"/>
      <c r="BT13" s="395"/>
      <c r="BU13" s="396"/>
      <c r="BV13" s="394">
        <v>1420713</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0</v>
      </c>
      <c r="CU13" s="392"/>
      <c r="CV13" s="392"/>
      <c r="CW13" s="392"/>
      <c r="CX13" s="392"/>
      <c r="CY13" s="392"/>
      <c r="CZ13" s="392"/>
      <c r="DA13" s="393"/>
      <c r="DB13" s="391">
        <v>0.3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144</v>
      </c>
      <c r="M14" s="476"/>
      <c r="N14" s="476"/>
      <c r="O14" s="476"/>
      <c r="P14" s="476"/>
      <c r="Q14" s="477"/>
      <c r="R14" s="478">
        <v>48371</v>
      </c>
      <c r="S14" s="479"/>
      <c r="T14" s="479"/>
      <c r="U14" s="479"/>
      <c r="V14" s="480"/>
      <c r="W14" s="384"/>
      <c r="X14" s="385"/>
      <c r="Y14" s="385"/>
      <c r="Z14" s="385"/>
      <c r="AA14" s="385"/>
      <c r="AB14" s="374"/>
      <c r="AC14" s="481">
        <v>4.8</v>
      </c>
      <c r="AD14" s="482"/>
      <c r="AE14" s="482"/>
      <c r="AF14" s="482"/>
      <c r="AG14" s="483"/>
      <c r="AH14" s="481">
        <v>5.6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129</v>
      </c>
      <c r="CU14" s="493"/>
      <c r="CV14" s="493"/>
      <c r="CW14" s="493"/>
      <c r="CX14" s="493"/>
      <c r="CY14" s="493"/>
      <c r="CZ14" s="493"/>
      <c r="DA14" s="494"/>
      <c r="DB14" s="492" t="s">
        <v>129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146</v>
      </c>
      <c r="N15" s="486"/>
      <c r="O15" s="486"/>
      <c r="P15" s="486"/>
      <c r="Q15" s="487"/>
      <c r="R15" s="478">
        <v>47457</v>
      </c>
      <c r="S15" s="479"/>
      <c r="T15" s="479"/>
      <c r="U15" s="479"/>
      <c r="V15" s="480"/>
      <c r="W15" s="410" t="s">
        <v>147</v>
      </c>
      <c r="X15" s="411"/>
      <c r="Y15" s="411"/>
      <c r="Z15" s="411"/>
      <c r="AA15" s="411"/>
      <c r="AB15" s="401"/>
      <c r="AC15" s="445">
        <v>8611</v>
      </c>
      <c r="AD15" s="446"/>
      <c r="AE15" s="446"/>
      <c r="AF15" s="446"/>
      <c r="AG15" s="488"/>
      <c r="AH15" s="445">
        <v>9108</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6940797</v>
      </c>
      <c r="BO15" s="358"/>
      <c r="BP15" s="358"/>
      <c r="BQ15" s="358"/>
      <c r="BR15" s="358"/>
      <c r="BS15" s="358"/>
      <c r="BT15" s="358"/>
      <c r="BU15" s="359"/>
      <c r="BV15" s="357">
        <v>6633417</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36</v>
      </c>
      <c r="AD16" s="482"/>
      <c r="AE16" s="482"/>
      <c r="AF16" s="482"/>
      <c r="AG16" s="483"/>
      <c r="AH16" s="481">
        <v>35.700000000000003</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15474143</v>
      </c>
      <c r="BO16" s="395"/>
      <c r="BP16" s="395"/>
      <c r="BQ16" s="395"/>
      <c r="BR16" s="395"/>
      <c r="BS16" s="395"/>
      <c r="BT16" s="395"/>
      <c r="BU16" s="396"/>
      <c r="BV16" s="394">
        <v>15494256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14136</v>
      </c>
      <c r="AD17" s="446"/>
      <c r="AE17" s="446"/>
      <c r="AF17" s="446"/>
      <c r="AG17" s="488"/>
      <c r="AH17" s="445">
        <v>14980</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8755776</v>
      </c>
      <c r="BO17" s="395"/>
      <c r="BP17" s="395"/>
      <c r="BQ17" s="395"/>
      <c r="BR17" s="395"/>
      <c r="BS17" s="395"/>
      <c r="BT17" s="395"/>
      <c r="BU17" s="396"/>
      <c r="BV17" s="394">
        <v>8366726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157</v>
      </c>
      <c r="C18" s="437"/>
      <c r="D18" s="437"/>
      <c r="E18" s="517"/>
      <c r="F18" s="517"/>
      <c r="G18" s="517"/>
      <c r="H18" s="517"/>
      <c r="I18" s="517"/>
      <c r="J18" s="517"/>
      <c r="K18" s="517"/>
      <c r="L18" s="518">
        <v>504.24</v>
      </c>
      <c r="M18" s="518"/>
      <c r="N18" s="518"/>
      <c r="O18" s="518"/>
      <c r="P18" s="518"/>
      <c r="Q18" s="518"/>
      <c r="R18" s="519"/>
      <c r="S18" s="519"/>
      <c r="T18" s="519"/>
      <c r="U18" s="519"/>
      <c r="V18" s="520"/>
      <c r="W18" s="412"/>
      <c r="X18" s="413"/>
      <c r="Y18" s="413"/>
      <c r="Z18" s="413"/>
      <c r="AA18" s="413"/>
      <c r="AB18" s="404"/>
      <c r="AC18" s="521">
        <v>59.1</v>
      </c>
      <c r="AD18" s="522"/>
      <c r="AE18" s="522"/>
      <c r="AF18" s="522"/>
      <c r="AG18" s="523"/>
      <c r="AH18" s="521">
        <v>58.7</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15685939</v>
      </c>
      <c r="BO18" s="395"/>
      <c r="BP18" s="395"/>
      <c r="BQ18" s="395"/>
      <c r="BR18" s="395"/>
      <c r="BS18" s="395"/>
      <c r="BT18" s="395"/>
      <c r="BU18" s="396"/>
      <c r="BV18" s="394">
        <v>15264826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159</v>
      </c>
      <c r="C19" s="437"/>
      <c r="D19" s="437"/>
      <c r="E19" s="517"/>
      <c r="F19" s="517"/>
      <c r="G19" s="517"/>
      <c r="H19" s="517"/>
      <c r="I19" s="517"/>
      <c r="J19" s="517"/>
      <c r="K19" s="517"/>
      <c r="L19" s="525">
        <v>95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23763397</v>
      </c>
      <c r="BO19" s="395"/>
      <c r="BP19" s="395"/>
      <c r="BQ19" s="395"/>
      <c r="BR19" s="395"/>
      <c r="BS19" s="395"/>
      <c r="BT19" s="395"/>
      <c r="BU19" s="396"/>
      <c r="BV19" s="394">
        <v>23574666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161</v>
      </c>
      <c r="C20" s="437"/>
      <c r="D20" s="437"/>
      <c r="E20" s="517"/>
      <c r="F20" s="517"/>
      <c r="G20" s="517"/>
      <c r="H20" s="517"/>
      <c r="I20" s="517"/>
      <c r="J20" s="517"/>
      <c r="K20" s="517"/>
      <c r="L20" s="525">
        <v>18158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24810804</v>
      </c>
      <c r="BO22" s="358"/>
      <c r="BP22" s="358"/>
      <c r="BQ22" s="358"/>
      <c r="BR22" s="358"/>
      <c r="BS22" s="358"/>
      <c r="BT22" s="358"/>
      <c r="BU22" s="359"/>
      <c r="BV22" s="357">
        <v>25773403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16769436</v>
      </c>
      <c r="BO23" s="395"/>
      <c r="BP23" s="395"/>
      <c r="BQ23" s="395"/>
      <c r="BR23" s="395"/>
      <c r="BS23" s="395"/>
      <c r="BT23" s="395"/>
      <c r="BU23" s="396"/>
      <c r="BV23" s="394">
        <v>17747278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171</v>
      </c>
      <c r="F24" s="424"/>
      <c r="G24" s="424"/>
      <c r="H24" s="424"/>
      <c r="I24" s="424"/>
      <c r="J24" s="424"/>
      <c r="K24" s="425"/>
      <c r="L24" s="445">
        <v>1</v>
      </c>
      <c r="M24" s="446"/>
      <c r="N24" s="446"/>
      <c r="O24" s="446"/>
      <c r="P24" s="488"/>
      <c r="Q24" s="445">
        <v>8000</v>
      </c>
      <c r="R24" s="446"/>
      <c r="S24" s="446"/>
      <c r="T24" s="446"/>
      <c r="U24" s="446"/>
      <c r="V24" s="488"/>
      <c r="W24" s="540"/>
      <c r="X24" s="541"/>
      <c r="Y24" s="542"/>
      <c r="Z24" s="444" t="s">
        <v>172</v>
      </c>
      <c r="AA24" s="424"/>
      <c r="AB24" s="424"/>
      <c r="AC24" s="424"/>
      <c r="AD24" s="424"/>
      <c r="AE24" s="424"/>
      <c r="AF24" s="424"/>
      <c r="AG24" s="425"/>
      <c r="AH24" s="445">
        <v>497</v>
      </c>
      <c r="AI24" s="446"/>
      <c r="AJ24" s="446"/>
      <c r="AK24" s="446"/>
      <c r="AL24" s="488"/>
      <c r="AM24" s="445">
        <v>1564556</v>
      </c>
      <c r="AN24" s="446"/>
      <c r="AO24" s="446"/>
      <c r="AP24" s="446"/>
      <c r="AQ24" s="446"/>
      <c r="AR24" s="488"/>
      <c r="AS24" s="445">
        <v>3148</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13266234</v>
      </c>
      <c r="BO24" s="395"/>
      <c r="BP24" s="395"/>
      <c r="BQ24" s="395"/>
      <c r="BR24" s="395"/>
      <c r="BS24" s="395"/>
      <c r="BT24" s="395"/>
      <c r="BU24" s="396"/>
      <c r="BV24" s="394">
        <v>13349717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174</v>
      </c>
      <c r="F25" s="424"/>
      <c r="G25" s="424"/>
      <c r="H25" s="424"/>
      <c r="I25" s="424"/>
      <c r="J25" s="424"/>
      <c r="K25" s="425"/>
      <c r="L25" s="445">
        <v>1</v>
      </c>
      <c r="M25" s="446"/>
      <c r="N25" s="446"/>
      <c r="O25" s="446"/>
      <c r="P25" s="488"/>
      <c r="Q25" s="445">
        <v>6870</v>
      </c>
      <c r="R25" s="446"/>
      <c r="S25" s="446"/>
      <c r="T25" s="446"/>
      <c r="U25" s="446"/>
      <c r="V25" s="488"/>
      <c r="W25" s="540"/>
      <c r="X25" s="541"/>
      <c r="Y25" s="542"/>
      <c r="Z25" s="444" t="s">
        <v>175</v>
      </c>
      <c r="AA25" s="424"/>
      <c r="AB25" s="424"/>
      <c r="AC25" s="424"/>
      <c r="AD25" s="424"/>
      <c r="AE25" s="424"/>
      <c r="AF25" s="424"/>
      <c r="AG25" s="425"/>
      <c r="AH25" s="445">
        <v>79</v>
      </c>
      <c r="AI25" s="446"/>
      <c r="AJ25" s="446"/>
      <c r="AK25" s="446"/>
      <c r="AL25" s="488"/>
      <c r="AM25" s="445">
        <v>236526</v>
      </c>
      <c r="AN25" s="446"/>
      <c r="AO25" s="446"/>
      <c r="AP25" s="446"/>
      <c r="AQ25" s="446"/>
      <c r="AR25" s="488"/>
      <c r="AS25" s="445">
        <v>2994</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2956838</v>
      </c>
      <c r="BO25" s="358"/>
      <c r="BP25" s="358"/>
      <c r="BQ25" s="358"/>
      <c r="BR25" s="358"/>
      <c r="BS25" s="358"/>
      <c r="BT25" s="358"/>
      <c r="BU25" s="359"/>
      <c r="BV25" s="357">
        <v>107711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177</v>
      </c>
      <c r="F26" s="424"/>
      <c r="G26" s="424"/>
      <c r="H26" s="424"/>
      <c r="I26" s="424"/>
      <c r="J26" s="424"/>
      <c r="K26" s="425"/>
      <c r="L26" s="445">
        <v>1</v>
      </c>
      <c r="M26" s="446"/>
      <c r="N26" s="446"/>
      <c r="O26" s="446"/>
      <c r="P26" s="488"/>
      <c r="Q26" s="445">
        <v>6000</v>
      </c>
      <c r="R26" s="446"/>
      <c r="S26" s="446"/>
      <c r="T26" s="446"/>
      <c r="U26" s="446"/>
      <c r="V26" s="488"/>
      <c r="W26" s="540"/>
      <c r="X26" s="541"/>
      <c r="Y26" s="542"/>
      <c r="Z26" s="444" t="s">
        <v>178</v>
      </c>
      <c r="AA26" s="546"/>
      <c r="AB26" s="546"/>
      <c r="AC26" s="546"/>
      <c r="AD26" s="546"/>
      <c r="AE26" s="546"/>
      <c r="AF26" s="546"/>
      <c r="AG26" s="547"/>
      <c r="AH26" s="445">
        <v>32</v>
      </c>
      <c r="AI26" s="446"/>
      <c r="AJ26" s="446"/>
      <c r="AK26" s="446"/>
      <c r="AL26" s="488"/>
      <c r="AM26" s="445">
        <v>103168</v>
      </c>
      <c r="AN26" s="446"/>
      <c r="AO26" s="446"/>
      <c r="AP26" s="446"/>
      <c r="AQ26" s="446"/>
      <c r="AR26" s="488"/>
      <c r="AS26" s="445">
        <v>3224</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180</v>
      </c>
      <c r="F27" s="424"/>
      <c r="G27" s="424"/>
      <c r="H27" s="424"/>
      <c r="I27" s="424"/>
      <c r="J27" s="424"/>
      <c r="K27" s="425"/>
      <c r="L27" s="445">
        <v>1</v>
      </c>
      <c r="M27" s="446"/>
      <c r="N27" s="446"/>
      <c r="O27" s="446"/>
      <c r="P27" s="488"/>
      <c r="Q27" s="445">
        <v>4240</v>
      </c>
      <c r="R27" s="446"/>
      <c r="S27" s="446"/>
      <c r="T27" s="446"/>
      <c r="U27" s="446"/>
      <c r="V27" s="488"/>
      <c r="W27" s="540"/>
      <c r="X27" s="541"/>
      <c r="Y27" s="542"/>
      <c r="Z27" s="444" t="s">
        <v>181</v>
      </c>
      <c r="AA27" s="424"/>
      <c r="AB27" s="424"/>
      <c r="AC27" s="424"/>
      <c r="AD27" s="424"/>
      <c r="AE27" s="424"/>
      <c r="AF27" s="424"/>
      <c r="AG27" s="425"/>
      <c r="AH27" s="445">
        <v>5</v>
      </c>
      <c r="AI27" s="446"/>
      <c r="AJ27" s="446"/>
      <c r="AK27" s="446"/>
      <c r="AL27" s="488"/>
      <c r="AM27" s="445">
        <v>21170</v>
      </c>
      <c r="AN27" s="446"/>
      <c r="AO27" s="446"/>
      <c r="AP27" s="446"/>
      <c r="AQ27" s="446"/>
      <c r="AR27" s="488"/>
      <c r="AS27" s="445">
        <v>4234</v>
      </c>
      <c r="AT27" s="446"/>
      <c r="AU27" s="446"/>
      <c r="AV27" s="446"/>
      <c r="AW27" s="446"/>
      <c r="AX27" s="447"/>
      <c r="AY27" s="489" t="s">
        <v>182</v>
      </c>
      <c r="AZ27" s="490"/>
      <c r="BA27" s="490"/>
      <c r="BB27" s="490"/>
      <c r="BC27" s="490"/>
      <c r="BD27" s="490"/>
      <c r="BE27" s="490"/>
      <c r="BF27" s="490"/>
      <c r="BG27" s="490"/>
      <c r="BH27" s="490"/>
      <c r="BI27" s="490"/>
      <c r="BJ27" s="490"/>
      <c r="BK27" s="490"/>
      <c r="BL27" s="490"/>
      <c r="BM27" s="491"/>
      <c r="BN27" s="513">
        <v>978407</v>
      </c>
      <c r="BO27" s="514"/>
      <c r="BP27" s="514"/>
      <c r="BQ27" s="514"/>
      <c r="BR27" s="514"/>
      <c r="BS27" s="514"/>
      <c r="BT27" s="514"/>
      <c r="BU27" s="515"/>
      <c r="BV27" s="513">
        <v>978149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183</v>
      </c>
      <c r="F28" s="424"/>
      <c r="G28" s="424"/>
      <c r="H28" s="424"/>
      <c r="I28" s="424"/>
      <c r="J28" s="424"/>
      <c r="K28" s="425"/>
      <c r="L28" s="445">
        <v>1</v>
      </c>
      <c r="M28" s="446"/>
      <c r="N28" s="446"/>
      <c r="O28" s="446"/>
      <c r="P28" s="488"/>
      <c r="Q28" s="445">
        <v>3820</v>
      </c>
      <c r="R28" s="446"/>
      <c r="S28" s="446"/>
      <c r="T28" s="446"/>
      <c r="U28" s="446"/>
      <c r="V28" s="488"/>
      <c r="W28" s="540"/>
      <c r="X28" s="541"/>
      <c r="Y28" s="542"/>
      <c r="Z28" s="444" t="s">
        <v>184</v>
      </c>
      <c r="AA28" s="424"/>
      <c r="AB28" s="424"/>
      <c r="AC28" s="424"/>
      <c r="AD28" s="424"/>
      <c r="AE28" s="424"/>
      <c r="AF28" s="424"/>
      <c r="AG28" s="425"/>
      <c r="AH28" s="445" t="s">
        <v>138</v>
      </c>
      <c r="AI28" s="446"/>
      <c r="AJ28" s="446"/>
      <c r="AK28" s="446"/>
      <c r="AL28" s="488"/>
      <c r="AM28" s="445" t="s">
        <v>138</v>
      </c>
      <c r="AN28" s="446"/>
      <c r="AO28" s="446"/>
      <c r="AP28" s="446"/>
      <c r="AQ28" s="446"/>
      <c r="AR28" s="488"/>
      <c r="AS28" s="445" t="s">
        <v>138</v>
      </c>
      <c r="AT28" s="446"/>
      <c r="AU28" s="446"/>
      <c r="AV28" s="446"/>
      <c r="AW28" s="446"/>
      <c r="AX28" s="447"/>
      <c r="AY28" s="548" t="s">
        <v>185</v>
      </c>
      <c r="AZ28" s="549"/>
      <c r="BA28" s="549"/>
      <c r="BB28" s="550"/>
      <c r="BC28" s="354" t="s">
        <v>50</v>
      </c>
      <c r="BD28" s="355"/>
      <c r="BE28" s="355"/>
      <c r="BF28" s="355"/>
      <c r="BG28" s="355"/>
      <c r="BH28" s="355"/>
      <c r="BI28" s="355"/>
      <c r="BJ28" s="355"/>
      <c r="BK28" s="355"/>
      <c r="BL28" s="355"/>
      <c r="BM28" s="356"/>
      <c r="BN28" s="357">
        <v>2956323</v>
      </c>
      <c r="BO28" s="358"/>
      <c r="BP28" s="358"/>
      <c r="BQ28" s="358"/>
      <c r="BR28" s="358"/>
      <c r="BS28" s="358"/>
      <c r="BT28" s="358"/>
      <c r="BU28" s="359"/>
      <c r="BV28" s="357">
        <v>2940839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186</v>
      </c>
      <c r="F29" s="424"/>
      <c r="G29" s="424"/>
      <c r="H29" s="424"/>
      <c r="I29" s="424"/>
      <c r="J29" s="424"/>
      <c r="K29" s="425"/>
      <c r="L29" s="445">
        <v>16</v>
      </c>
      <c r="M29" s="446"/>
      <c r="N29" s="446"/>
      <c r="O29" s="446"/>
      <c r="P29" s="488"/>
      <c r="Q29" s="445">
        <v>3620</v>
      </c>
      <c r="R29" s="446"/>
      <c r="S29" s="446"/>
      <c r="T29" s="446"/>
      <c r="U29" s="446"/>
      <c r="V29" s="488"/>
      <c r="W29" s="543"/>
      <c r="X29" s="544"/>
      <c r="Y29" s="545"/>
      <c r="Z29" s="444" t="s">
        <v>187</v>
      </c>
      <c r="AA29" s="424"/>
      <c r="AB29" s="424"/>
      <c r="AC29" s="424"/>
      <c r="AD29" s="424"/>
      <c r="AE29" s="424"/>
      <c r="AF29" s="424"/>
      <c r="AG29" s="425"/>
      <c r="AH29" s="445">
        <v>502</v>
      </c>
      <c r="AI29" s="446"/>
      <c r="AJ29" s="446"/>
      <c r="AK29" s="446"/>
      <c r="AL29" s="488"/>
      <c r="AM29" s="445">
        <v>1585726</v>
      </c>
      <c r="AN29" s="446"/>
      <c r="AO29" s="446"/>
      <c r="AP29" s="446"/>
      <c r="AQ29" s="446"/>
      <c r="AR29" s="488"/>
      <c r="AS29" s="445">
        <v>3159</v>
      </c>
      <c r="AT29" s="446"/>
      <c r="AU29" s="446"/>
      <c r="AV29" s="446"/>
      <c r="AW29" s="446"/>
      <c r="AX29" s="447"/>
      <c r="AY29" s="551"/>
      <c r="AZ29" s="552"/>
      <c r="BA29" s="552"/>
      <c r="BB29" s="553"/>
      <c r="BC29" s="428" t="s">
        <v>188</v>
      </c>
      <c r="BD29" s="429"/>
      <c r="BE29" s="429"/>
      <c r="BF29" s="429"/>
      <c r="BG29" s="429"/>
      <c r="BH29" s="429"/>
      <c r="BI29" s="429"/>
      <c r="BJ29" s="429"/>
      <c r="BK29" s="429"/>
      <c r="BL29" s="429"/>
      <c r="BM29" s="430"/>
      <c r="BN29" s="394">
        <v>2502497</v>
      </c>
      <c r="BO29" s="395"/>
      <c r="BP29" s="395"/>
      <c r="BQ29" s="395"/>
      <c r="BR29" s="395"/>
      <c r="BS29" s="395"/>
      <c r="BT29" s="395"/>
      <c r="BU29" s="396"/>
      <c r="BV29" s="394">
        <v>2489390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189</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14716900</v>
      </c>
      <c r="BO30" s="514"/>
      <c r="BP30" s="514"/>
      <c r="BQ30" s="514"/>
      <c r="BR30" s="514"/>
      <c r="BS30" s="514"/>
      <c r="BT30" s="514"/>
      <c r="BU30" s="515"/>
      <c r="BV30" s="513">
        <v>13510631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190</v>
      </c>
      <c r="D32" s="557"/>
      <c r="E32" s="557"/>
      <c r="F32" s="557"/>
      <c r="G32" s="557"/>
      <c r="H32" s="557"/>
      <c r="I32" s="557"/>
      <c r="J32" s="557"/>
      <c r="K32" s="557"/>
      <c r="L32" s="557"/>
      <c r="M32" s="557"/>
      <c r="N32" s="557"/>
      <c r="O32" s="557"/>
      <c r="P32" s="557"/>
      <c r="Q32" s="557"/>
      <c r="R32" s="557"/>
      <c r="S32" s="557"/>
      <c r="U32" s="398" t="s">
        <v>191</v>
      </c>
      <c r="V32" s="398"/>
      <c r="W32" s="398"/>
      <c r="X32" s="398"/>
      <c r="Y32" s="398"/>
      <c r="Z32" s="398"/>
      <c r="AA32" s="398"/>
      <c r="AB32" s="398"/>
      <c r="AC32" s="398"/>
      <c r="AD32" s="398"/>
      <c r="AE32" s="398"/>
      <c r="AF32" s="398"/>
      <c r="AG32" s="398"/>
      <c r="AH32" s="398"/>
      <c r="AI32" s="398"/>
      <c r="AJ32" s="398"/>
      <c r="AK32" s="398"/>
      <c r="AM32" s="398" t="s">
        <v>192</v>
      </c>
      <c r="AN32" s="398"/>
      <c r="AO32" s="398"/>
      <c r="AP32" s="398"/>
      <c r="AQ32" s="398"/>
      <c r="AR32" s="398"/>
      <c r="AS32" s="398"/>
      <c r="AT32" s="398"/>
      <c r="AU32" s="398"/>
      <c r="AV32" s="398"/>
      <c r="AW32" s="398"/>
      <c r="AX32" s="398"/>
      <c r="AY32" s="398"/>
      <c r="AZ32" s="398"/>
      <c r="BA32" s="398"/>
      <c r="BB32" s="398"/>
      <c r="BC32" s="398"/>
      <c r="BE32" s="398" t="s">
        <v>193</v>
      </c>
      <c r="BF32" s="398"/>
      <c r="BG32" s="398"/>
      <c r="BH32" s="398"/>
      <c r="BI32" s="398"/>
      <c r="BJ32" s="398"/>
      <c r="BK32" s="398"/>
      <c r="BL32" s="398"/>
      <c r="BM32" s="398"/>
      <c r="BN32" s="398"/>
      <c r="BO32" s="398"/>
      <c r="BP32" s="398"/>
      <c r="BQ32" s="398"/>
      <c r="BR32" s="398"/>
      <c r="BS32" s="398"/>
      <c r="BT32" s="398"/>
      <c r="BU32" s="398"/>
      <c r="BW32" s="398" t="s">
        <v>194</v>
      </c>
      <c r="BX32" s="398"/>
      <c r="BY32" s="398"/>
      <c r="BZ32" s="398"/>
      <c r="CA32" s="398"/>
      <c r="CB32" s="398"/>
      <c r="CC32" s="398"/>
      <c r="CD32" s="398"/>
      <c r="CE32" s="398"/>
      <c r="CF32" s="398"/>
      <c r="CG32" s="398"/>
      <c r="CH32" s="398"/>
      <c r="CI32" s="398"/>
      <c r="CJ32" s="398"/>
      <c r="CK32" s="398"/>
      <c r="CL32" s="398"/>
      <c r="CM32" s="398"/>
      <c r="CO32" s="398" t="s">
        <v>195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196</v>
      </c>
      <c r="D33" s="418"/>
      <c r="E33" s="383" t="s">
        <v>197</v>
      </c>
      <c r="F33" s="383"/>
      <c r="G33" s="383"/>
      <c r="H33" s="383"/>
      <c r="I33" s="383"/>
      <c r="J33" s="383"/>
      <c r="K33" s="383"/>
      <c r="L33" s="383"/>
      <c r="M33" s="383"/>
      <c r="N33" s="383"/>
      <c r="O33" s="383"/>
      <c r="P33" s="383"/>
      <c r="Q33" s="383"/>
      <c r="R33" s="383"/>
      <c r="S33" s="383"/>
      <c r="T33" s="179"/>
      <c r="U33" s="418" t="s">
        <v>196</v>
      </c>
      <c r="V33" s="418"/>
      <c r="W33" s="383" t="s">
        <v>197</v>
      </c>
      <c r="X33" s="383"/>
      <c r="Y33" s="383"/>
      <c r="Z33" s="383"/>
      <c r="AA33" s="383"/>
      <c r="AB33" s="383"/>
      <c r="AC33" s="383"/>
      <c r="AD33" s="383"/>
      <c r="AE33" s="383"/>
      <c r="AF33" s="383"/>
      <c r="AG33" s="383"/>
      <c r="AH33" s="383"/>
      <c r="AI33" s="383"/>
      <c r="AJ33" s="383"/>
      <c r="AK33" s="383"/>
      <c r="AL33" s="179"/>
      <c r="AM33" s="418" t="s">
        <v>196</v>
      </c>
      <c r="AN33" s="418"/>
      <c r="AO33" s="383" t="s">
        <v>197</v>
      </c>
      <c r="AP33" s="383"/>
      <c r="AQ33" s="383"/>
      <c r="AR33" s="383"/>
      <c r="AS33" s="383"/>
      <c r="AT33" s="383"/>
      <c r="AU33" s="383"/>
      <c r="AV33" s="383"/>
      <c r="AW33" s="383"/>
      <c r="AX33" s="383"/>
      <c r="AY33" s="383"/>
      <c r="AZ33" s="383"/>
      <c r="BA33" s="383"/>
      <c r="BB33" s="383"/>
      <c r="BC33" s="383"/>
      <c r="BD33" s="185"/>
      <c r="BE33" s="383" t="s">
        <v>198</v>
      </c>
      <c r="BF33" s="383"/>
      <c r="BG33" s="383" t="s">
        <v>199</v>
      </c>
      <c r="BH33" s="383"/>
      <c r="BI33" s="383"/>
      <c r="BJ33" s="383"/>
      <c r="BK33" s="383"/>
      <c r="BL33" s="383"/>
      <c r="BM33" s="383"/>
      <c r="BN33" s="383"/>
      <c r="BO33" s="383"/>
      <c r="BP33" s="383"/>
      <c r="BQ33" s="383"/>
      <c r="BR33" s="383"/>
      <c r="BS33" s="383"/>
      <c r="BT33" s="383"/>
      <c r="BU33" s="383"/>
      <c r="BV33" s="185"/>
      <c r="BW33" s="418" t="s">
        <v>198</v>
      </c>
      <c r="BX33" s="418"/>
      <c r="BY33" s="383" t="s">
        <v>200</v>
      </c>
      <c r="BZ33" s="383"/>
      <c r="CA33" s="383"/>
      <c r="CB33" s="383"/>
      <c r="CC33" s="383"/>
      <c r="CD33" s="383"/>
      <c r="CE33" s="383"/>
      <c r="CF33" s="383"/>
      <c r="CG33" s="383"/>
      <c r="CH33" s="383"/>
      <c r="CI33" s="383"/>
      <c r="CJ33" s="383"/>
      <c r="CK33" s="383"/>
      <c r="CL33" s="383"/>
      <c r="CM33" s="383"/>
      <c r="CN33" s="179"/>
      <c r="CO33" s="418" t="s">
        <v>196</v>
      </c>
      <c r="CP33" s="418"/>
      <c r="CQ33" s="383" t="s">
        <v>201</v>
      </c>
      <c r="CR33" s="383"/>
      <c r="CS33" s="383"/>
      <c r="CT33" s="383"/>
      <c r="CU33" s="383"/>
      <c r="CV33" s="383"/>
      <c r="CW33" s="383"/>
      <c r="CX33" s="383"/>
      <c r="CY33" s="383"/>
      <c r="CZ33" s="383"/>
      <c r="DA33" s="383"/>
      <c r="DB33" s="383"/>
      <c r="DC33" s="383"/>
      <c r="DD33" s="383"/>
      <c r="DE33" s="383"/>
      <c r="DF33" s="179"/>
      <c r="DG33" s="583" t="s">
        <v>202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国民宿舎恵那山荘</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岐阜県後期高齢者医療広域連合（一般会計分）</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恵那市体育連盟</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岐阜県後期高齢者医療広域連合（特別会計分）</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恵那市文化振興会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国民健康保険診療所事業会計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岐阜県市町村職員退職手当組合</v>
      </c>
      <c r="BZ37" s="585"/>
      <c r="CA37" s="585"/>
      <c r="CB37" s="585"/>
      <c r="CC37" s="585"/>
      <c r="CD37" s="585"/>
      <c r="CE37" s="585"/>
      <c r="CF37" s="585"/>
      <c r="CG37" s="585"/>
      <c r="CH37" s="585"/>
      <c r="CI37" s="585"/>
      <c r="CJ37" s="585"/>
      <c r="CK37" s="585"/>
      <c r="CL37" s="585"/>
      <c r="CM37" s="585"/>
      <c r="CN37" s="175"/>
      <c r="CO37" s="584">
        <f t="shared" si="3"/>
        <v>17</v>
      </c>
      <c r="CP37" s="584"/>
      <c r="CQ37" s="585" t="str">
        <f>IF('各会計、関係団体の財政状況及び健全化判断比率'!BS10="","",'各会計、関係団体の財政状況及び健全化判断比率'!BS10)</f>
        <v>恵那市施設管理公社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土岐川防災ダム一部事務組合</v>
      </c>
      <c r="BZ38" s="585"/>
      <c r="CA38" s="585"/>
      <c r="CB38" s="585"/>
      <c r="CC38" s="585"/>
      <c r="CD38" s="585"/>
      <c r="CE38" s="585"/>
      <c r="CF38" s="585"/>
      <c r="CG38" s="585"/>
      <c r="CH38" s="585"/>
      <c r="CI38" s="585"/>
      <c r="CJ38" s="585"/>
      <c r="CK38" s="585"/>
      <c r="CL38" s="585"/>
      <c r="CM38" s="585"/>
      <c r="CN38" s="175"/>
      <c r="CO38" s="584">
        <f t="shared" si="3"/>
        <v>18</v>
      </c>
      <c r="CP38" s="584"/>
      <c r="CQ38" s="585" t="str">
        <f>IF('各会計、関係団体の財政状況及び健全化判断比率'!BS11="","",'各会計、関係団体の財政状況及び健全化判断比率'!BS11)</f>
        <v>中山道広重美術館</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19</v>
      </c>
      <c r="CP39" s="584"/>
      <c r="CQ39" s="585" t="str">
        <f>IF('各会計、関係団体の財政状況及び健全化判断比率'!BS12="","",'各会計、関係団体の財政状況及び健全化判断比率'!BS12)</f>
        <v>恵那市土地開発公社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20</v>
      </c>
      <c r="CP40" s="584"/>
      <c r="CQ40" s="585" t="str">
        <f>IF('各会計、関係団体の財政状況及び健全化判断比率'!BS13="","",'各会計、関係団体の財政状況及び健全化判断比率'!BS13)</f>
        <v>日本大正村</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21</v>
      </c>
      <c r="CP41" s="584"/>
      <c r="CQ41" s="585" t="str">
        <f>IF('各会計、関係団体の財政状況及び健全化判断比率'!BS14="","",'各会計、関係団体の財政状況及び健全化判断比率'!BS14)</f>
        <v>大正ロマン</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22</v>
      </c>
      <c r="CP42" s="584"/>
      <c r="CQ42" s="585" t="str">
        <f>IF('各会計、関係団体の財政状況及び健全化判断比率'!BS15="","",'各会計、関係団体の財政状況及び健全化判断比率'!BS15)</f>
        <v>くしはらの里</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23</v>
      </c>
      <c r="CP43" s="584"/>
      <c r="CQ43" s="585" t="str">
        <f>IF('各会計、関係団体の財政状況及び健全化判断比率'!BS16="","",'各会計、関係団体の財政状況及び健全化判断比率'!BS16)</f>
        <v>ジバスクラム恵那</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587" t="s">
        <v>204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obEFVPe0V4gF9OLtYskKNj2LES7Jw7jQzHx76aBXAV778e2fmBBi3YCt00Q1fYSWc0Vwarv+qb2lY9OQvSzNA==" saltValue="El+ggoz9dVWjAjpOCofK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212</v>
      </c>
      <c r="DI1" s="590"/>
      <c r="DJ1" s="590"/>
      <c r="DK1" s="590"/>
      <c r="DL1" s="590"/>
      <c r="DM1" s="590"/>
      <c r="DN1" s="591"/>
      <c r="DO1" s="208"/>
      <c r="DP1" s="589" t="s">
        <v>213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218</v>
      </c>
      <c r="S4" s="593"/>
      <c r="T4" s="593"/>
      <c r="U4" s="593"/>
      <c r="V4" s="593"/>
      <c r="W4" s="593"/>
      <c r="X4" s="593"/>
      <c r="Y4" s="594"/>
      <c r="Z4" s="592" t="s">
        <v>219</v>
      </c>
      <c r="AA4" s="593"/>
      <c r="AB4" s="593"/>
      <c r="AC4" s="594"/>
      <c r="AD4" s="592" t="s">
        <v>220</v>
      </c>
      <c r="AE4" s="593"/>
      <c r="AF4" s="593"/>
      <c r="AG4" s="593"/>
      <c r="AH4" s="593"/>
      <c r="AI4" s="593"/>
      <c r="AJ4" s="593"/>
      <c r="AK4" s="594"/>
      <c r="AL4" s="592" t="s">
        <v>219</v>
      </c>
      <c r="AM4" s="593"/>
      <c r="AN4" s="593"/>
      <c r="AO4" s="594"/>
      <c r="AP4" s="595" t="s">
        <v>221</v>
      </c>
      <c r="AQ4" s="595"/>
      <c r="AR4" s="595"/>
      <c r="AS4" s="595"/>
      <c r="AT4" s="595"/>
      <c r="AU4" s="595"/>
      <c r="AV4" s="595"/>
      <c r="AW4" s="595"/>
      <c r="AX4" s="595"/>
      <c r="AY4" s="595"/>
      <c r="AZ4" s="595"/>
      <c r="BA4" s="595"/>
      <c r="BB4" s="595"/>
      <c r="BC4" s="595"/>
      <c r="BD4" s="595"/>
      <c r="BE4" s="595"/>
      <c r="BF4" s="595"/>
      <c r="BG4" s="595" t="s">
        <v>222</v>
      </c>
      <c r="BH4" s="595"/>
      <c r="BI4" s="595"/>
      <c r="BJ4" s="595"/>
      <c r="BK4" s="595"/>
      <c r="BL4" s="595"/>
      <c r="BM4" s="595"/>
      <c r="BN4" s="595"/>
      <c r="BO4" s="595" t="s">
        <v>219</v>
      </c>
      <c r="BP4" s="595"/>
      <c r="BQ4" s="595"/>
      <c r="BR4" s="595"/>
      <c r="BS4" s="595" t="s">
        <v>223</v>
      </c>
      <c r="BT4" s="595"/>
      <c r="BU4" s="595"/>
      <c r="BV4" s="595"/>
      <c r="BW4" s="595"/>
      <c r="BX4" s="595"/>
      <c r="BY4" s="595"/>
      <c r="BZ4" s="595"/>
      <c r="CA4" s="595"/>
      <c r="CB4" s="595"/>
      <c r="CD4" s="592" t="s">
        <v>224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225</v>
      </c>
      <c r="C5" s="597"/>
      <c r="D5" s="597"/>
      <c r="E5" s="597"/>
      <c r="F5" s="597"/>
      <c r="G5" s="597"/>
      <c r="H5" s="597"/>
      <c r="I5" s="597"/>
      <c r="J5" s="597"/>
      <c r="K5" s="597"/>
      <c r="L5" s="597"/>
      <c r="M5" s="597"/>
      <c r="N5" s="597"/>
      <c r="O5" s="597"/>
      <c r="P5" s="597"/>
      <c r="Q5" s="598"/>
      <c r="R5" s="599">
        <v>7361599</v>
      </c>
      <c r="S5" s="600"/>
      <c r="T5" s="600"/>
      <c r="U5" s="600"/>
      <c r="V5" s="600"/>
      <c r="W5" s="600"/>
      <c r="X5" s="600"/>
      <c r="Y5" s="601"/>
      <c r="Z5" s="602">
        <v>22.8</v>
      </c>
      <c r="AA5" s="602"/>
      <c r="AB5" s="602"/>
      <c r="AC5" s="602"/>
      <c r="AD5" s="603">
        <v>7078250</v>
      </c>
      <c r="AE5" s="603"/>
      <c r="AF5" s="603"/>
      <c r="AG5" s="603"/>
      <c r="AH5" s="603"/>
      <c r="AI5" s="603"/>
      <c r="AJ5" s="603"/>
      <c r="AK5" s="603"/>
      <c r="AL5" s="604">
        <v>40</v>
      </c>
      <c r="AM5" s="605"/>
      <c r="AN5" s="605"/>
      <c r="AO5" s="606"/>
      <c r="AP5" s="596" t="s">
        <v>226</v>
      </c>
      <c r="AQ5" s="597"/>
      <c r="AR5" s="597"/>
      <c r="AS5" s="597"/>
      <c r="AT5" s="597"/>
      <c r="AU5" s="597"/>
      <c r="AV5" s="597"/>
      <c r="AW5" s="597"/>
      <c r="AX5" s="597"/>
      <c r="AY5" s="597"/>
      <c r="AZ5" s="597"/>
      <c r="BA5" s="597"/>
      <c r="BB5" s="597"/>
      <c r="BC5" s="597"/>
      <c r="BD5" s="597"/>
      <c r="BE5" s="597"/>
      <c r="BF5" s="598"/>
      <c r="BG5" s="610">
        <v>7066000</v>
      </c>
      <c r="BH5" s="611"/>
      <c r="BI5" s="611"/>
      <c r="BJ5" s="611"/>
      <c r="BK5" s="611"/>
      <c r="BL5" s="611"/>
      <c r="BM5" s="611"/>
      <c r="BN5" s="612"/>
      <c r="BO5" s="613">
        <v>96</v>
      </c>
      <c r="BP5" s="613"/>
      <c r="BQ5" s="613"/>
      <c r="BR5" s="613"/>
      <c r="BS5" s="614">
        <v>98231</v>
      </c>
      <c r="BT5" s="614"/>
      <c r="BU5" s="614"/>
      <c r="BV5" s="614"/>
      <c r="BW5" s="614"/>
      <c r="BX5" s="614"/>
      <c r="BY5" s="614"/>
      <c r="BZ5" s="614"/>
      <c r="CA5" s="614"/>
      <c r="CB5" s="618"/>
      <c r="CD5" s="592" t="s">
        <v>221</v>
      </c>
      <c r="CE5" s="593"/>
      <c r="CF5" s="593"/>
      <c r="CG5" s="593"/>
      <c r="CH5" s="593"/>
      <c r="CI5" s="593"/>
      <c r="CJ5" s="593"/>
      <c r="CK5" s="593"/>
      <c r="CL5" s="593"/>
      <c r="CM5" s="593"/>
      <c r="CN5" s="593"/>
      <c r="CO5" s="593"/>
      <c r="CP5" s="593"/>
      <c r="CQ5" s="594"/>
      <c r="CR5" s="592" t="s">
        <v>227</v>
      </c>
      <c r="CS5" s="593"/>
      <c r="CT5" s="593"/>
      <c r="CU5" s="593"/>
      <c r="CV5" s="593"/>
      <c r="CW5" s="593"/>
      <c r="CX5" s="593"/>
      <c r="CY5" s="594"/>
      <c r="CZ5" s="592" t="s">
        <v>219</v>
      </c>
      <c r="DA5" s="593"/>
      <c r="DB5" s="593"/>
      <c r="DC5" s="594"/>
      <c r="DD5" s="592" t="s">
        <v>228</v>
      </c>
      <c r="DE5" s="593"/>
      <c r="DF5" s="593"/>
      <c r="DG5" s="593"/>
      <c r="DH5" s="593"/>
      <c r="DI5" s="593"/>
      <c r="DJ5" s="593"/>
      <c r="DK5" s="593"/>
      <c r="DL5" s="593"/>
      <c r="DM5" s="593"/>
      <c r="DN5" s="593"/>
      <c r="DO5" s="593"/>
      <c r="DP5" s="594"/>
      <c r="DQ5" s="592" t="s">
        <v>229</v>
      </c>
      <c r="DR5" s="593"/>
      <c r="DS5" s="593"/>
      <c r="DT5" s="593"/>
      <c r="DU5" s="593"/>
      <c r="DV5" s="593"/>
      <c r="DW5" s="593"/>
      <c r="DX5" s="593"/>
      <c r="DY5" s="593"/>
      <c r="DZ5" s="593"/>
      <c r="EA5" s="593"/>
      <c r="EB5" s="593"/>
      <c r="EC5" s="594"/>
    </row>
    <row r="6" spans="2:143" ht="11.25" customHeight="1" x14ac:dyDescent="0.2">
      <c r="B6" s="607" t="s">
        <v>230</v>
      </c>
      <c r="C6" s="608"/>
      <c r="D6" s="608"/>
      <c r="E6" s="608"/>
      <c r="F6" s="608"/>
      <c r="G6" s="608"/>
      <c r="H6" s="608"/>
      <c r="I6" s="608"/>
      <c r="J6" s="608"/>
      <c r="K6" s="608"/>
      <c r="L6" s="608"/>
      <c r="M6" s="608"/>
      <c r="N6" s="608"/>
      <c r="O6" s="608"/>
      <c r="P6" s="608"/>
      <c r="Q6" s="609"/>
      <c r="R6" s="610">
        <v>370168</v>
      </c>
      <c r="S6" s="611"/>
      <c r="T6" s="611"/>
      <c r="U6" s="611"/>
      <c r="V6" s="611"/>
      <c r="W6" s="611"/>
      <c r="X6" s="611"/>
      <c r="Y6" s="612"/>
      <c r="Z6" s="613">
        <v>1.1000000000000001</v>
      </c>
      <c r="AA6" s="613"/>
      <c r="AB6" s="613"/>
      <c r="AC6" s="613"/>
      <c r="AD6" s="614">
        <v>370168</v>
      </c>
      <c r="AE6" s="614"/>
      <c r="AF6" s="614"/>
      <c r="AG6" s="614"/>
      <c r="AH6" s="614"/>
      <c r="AI6" s="614"/>
      <c r="AJ6" s="614"/>
      <c r="AK6" s="614"/>
      <c r="AL6" s="615">
        <v>2.1</v>
      </c>
      <c r="AM6" s="616"/>
      <c r="AN6" s="616"/>
      <c r="AO6" s="617"/>
      <c r="AP6" s="607" t="s">
        <v>231</v>
      </c>
      <c r="AQ6" s="608"/>
      <c r="AR6" s="608"/>
      <c r="AS6" s="608"/>
      <c r="AT6" s="608"/>
      <c r="AU6" s="608"/>
      <c r="AV6" s="608"/>
      <c r="AW6" s="608"/>
      <c r="AX6" s="608"/>
      <c r="AY6" s="608"/>
      <c r="AZ6" s="608"/>
      <c r="BA6" s="608"/>
      <c r="BB6" s="608"/>
      <c r="BC6" s="608"/>
      <c r="BD6" s="608"/>
      <c r="BE6" s="608"/>
      <c r="BF6" s="609"/>
      <c r="BG6" s="610">
        <v>7066000</v>
      </c>
      <c r="BH6" s="611"/>
      <c r="BI6" s="611"/>
      <c r="BJ6" s="611"/>
      <c r="BK6" s="611"/>
      <c r="BL6" s="611"/>
      <c r="BM6" s="611"/>
      <c r="BN6" s="612"/>
      <c r="BO6" s="613">
        <v>96</v>
      </c>
      <c r="BP6" s="613"/>
      <c r="BQ6" s="613"/>
      <c r="BR6" s="613"/>
      <c r="BS6" s="614">
        <v>98231</v>
      </c>
      <c r="BT6" s="614"/>
      <c r="BU6" s="614"/>
      <c r="BV6" s="614"/>
      <c r="BW6" s="614"/>
      <c r="BX6" s="614"/>
      <c r="BY6" s="614"/>
      <c r="BZ6" s="614"/>
      <c r="CA6" s="614"/>
      <c r="CB6" s="618"/>
      <c r="CD6" s="596" t="s">
        <v>232</v>
      </c>
      <c r="CE6" s="597"/>
      <c r="CF6" s="597"/>
      <c r="CG6" s="597"/>
      <c r="CH6" s="597"/>
      <c r="CI6" s="597"/>
      <c r="CJ6" s="597"/>
      <c r="CK6" s="597"/>
      <c r="CL6" s="597"/>
      <c r="CM6" s="597"/>
      <c r="CN6" s="597"/>
      <c r="CO6" s="597"/>
      <c r="CP6" s="597"/>
      <c r="CQ6" s="598"/>
      <c r="CR6" s="610">
        <v>192971</v>
      </c>
      <c r="CS6" s="611"/>
      <c r="CT6" s="611"/>
      <c r="CU6" s="611"/>
      <c r="CV6" s="611"/>
      <c r="CW6" s="611"/>
      <c r="CX6" s="611"/>
      <c r="CY6" s="612"/>
      <c r="CZ6" s="604">
        <v>0.6</v>
      </c>
      <c r="DA6" s="605"/>
      <c r="DB6" s="605"/>
      <c r="DC6" s="621"/>
      <c r="DD6" s="619">
        <v>6978</v>
      </c>
      <c r="DE6" s="611"/>
      <c r="DF6" s="611"/>
      <c r="DG6" s="611"/>
      <c r="DH6" s="611"/>
      <c r="DI6" s="611"/>
      <c r="DJ6" s="611"/>
      <c r="DK6" s="611"/>
      <c r="DL6" s="611"/>
      <c r="DM6" s="611"/>
      <c r="DN6" s="611"/>
      <c r="DO6" s="611"/>
      <c r="DP6" s="612"/>
      <c r="DQ6" s="619">
        <v>192971</v>
      </c>
      <c r="DR6" s="611"/>
      <c r="DS6" s="611"/>
      <c r="DT6" s="611"/>
      <c r="DU6" s="611"/>
      <c r="DV6" s="611"/>
      <c r="DW6" s="611"/>
      <c r="DX6" s="611"/>
      <c r="DY6" s="611"/>
      <c r="DZ6" s="611"/>
      <c r="EA6" s="611"/>
      <c r="EB6" s="611"/>
      <c r="EC6" s="620"/>
    </row>
    <row r="7" spans="2:143" ht="11.25" customHeight="1" x14ac:dyDescent="0.2">
      <c r="B7" s="607" t="s">
        <v>233</v>
      </c>
      <c r="C7" s="608"/>
      <c r="D7" s="608"/>
      <c r="E7" s="608"/>
      <c r="F7" s="608"/>
      <c r="G7" s="608"/>
      <c r="H7" s="608"/>
      <c r="I7" s="608"/>
      <c r="J7" s="608"/>
      <c r="K7" s="608"/>
      <c r="L7" s="608"/>
      <c r="M7" s="608"/>
      <c r="N7" s="608"/>
      <c r="O7" s="608"/>
      <c r="P7" s="608"/>
      <c r="Q7" s="609"/>
      <c r="R7" s="610">
        <v>2312</v>
      </c>
      <c r="S7" s="611"/>
      <c r="T7" s="611"/>
      <c r="U7" s="611"/>
      <c r="V7" s="611"/>
      <c r="W7" s="611"/>
      <c r="X7" s="611"/>
      <c r="Y7" s="612"/>
      <c r="Z7" s="613">
        <v>0</v>
      </c>
      <c r="AA7" s="613"/>
      <c r="AB7" s="613"/>
      <c r="AC7" s="613"/>
      <c r="AD7" s="614">
        <v>2312</v>
      </c>
      <c r="AE7" s="614"/>
      <c r="AF7" s="614"/>
      <c r="AG7" s="614"/>
      <c r="AH7" s="614"/>
      <c r="AI7" s="614"/>
      <c r="AJ7" s="614"/>
      <c r="AK7" s="614"/>
      <c r="AL7" s="615">
        <v>0</v>
      </c>
      <c r="AM7" s="616"/>
      <c r="AN7" s="616"/>
      <c r="AO7" s="617"/>
      <c r="AP7" s="607" t="s">
        <v>234</v>
      </c>
      <c r="AQ7" s="608"/>
      <c r="AR7" s="608"/>
      <c r="AS7" s="608"/>
      <c r="AT7" s="608"/>
      <c r="AU7" s="608"/>
      <c r="AV7" s="608"/>
      <c r="AW7" s="608"/>
      <c r="AX7" s="608"/>
      <c r="AY7" s="608"/>
      <c r="AZ7" s="608"/>
      <c r="BA7" s="608"/>
      <c r="BB7" s="608"/>
      <c r="BC7" s="608"/>
      <c r="BD7" s="608"/>
      <c r="BE7" s="608"/>
      <c r="BF7" s="609"/>
      <c r="BG7" s="610">
        <v>2887342</v>
      </c>
      <c r="BH7" s="611"/>
      <c r="BI7" s="611"/>
      <c r="BJ7" s="611"/>
      <c r="BK7" s="611"/>
      <c r="BL7" s="611"/>
      <c r="BM7" s="611"/>
      <c r="BN7" s="612"/>
      <c r="BO7" s="613">
        <v>39.200000000000003</v>
      </c>
      <c r="BP7" s="613"/>
      <c r="BQ7" s="613"/>
      <c r="BR7" s="613"/>
      <c r="BS7" s="614">
        <v>98231</v>
      </c>
      <c r="BT7" s="614"/>
      <c r="BU7" s="614"/>
      <c r="BV7" s="614"/>
      <c r="BW7" s="614"/>
      <c r="BX7" s="614"/>
      <c r="BY7" s="614"/>
      <c r="BZ7" s="614"/>
      <c r="CA7" s="614"/>
      <c r="CB7" s="618"/>
      <c r="CD7" s="607" t="s">
        <v>235</v>
      </c>
      <c r="CE7" s="608"/>
      <c r="CF7" s="608"/>
      <c r="CG7" s="608"/>
      <c r="CH7" s="608"/>
      <c r="CI7" s="608"/>
      <c r="CJ7" s="608"/>
      <c r="CK7" s="608"/>
      <c r="CL7" s="608"/>
      <c r="CM7" s="608"/>
      <c r="CN7" s="608"/>
      <c r="CO7" s="608"/>
      <c r="CP7" s="608"/>
      <c r="CQ7" s="609"/>
      <c r="CR7" s="610">
        <v>5137587</v>
      </c>
      <c r="CS7" s="611"/>
      <c r="CT7" s="611"/>
      <c r="CU7" s="611"/>
      <c r="CV7" s="611"/>
      <c r="CW7" s="611"/>
      <c r="CX7" s="611"/>
      <c r="CY7" s="612"/>
      <c r="CZ7" s="613">
        <v>17.2</v>
      </c>
      <c r="DA7" s="613"/>
      <c r="DB7" s="613"/>
      <c r="DC7" s="613"/>
      <c r="DD7" s="619">
        <v>178699</v>
      </c>
      <c r="DE7" s="611"/>
      <c r="DF7" s="611"/>
      <c r="DG7" s="611"/>
      <c r="DH7" s="611"/>
      <c r="DI7" s="611"/>
      <c r="DJ7" s="611"/>
      <c r="DK7" s="611"/>
      <c r="DL7" s="611"/>
      <c r="DM7" s="611"/>
      <c r="DN7" s="611"/>
      <c r="DO7" s="611"/>
      <c r="DP7" s="612"/>
      <c r="DQ7" s="619">
        <v>4118369</v>
      </c>
      <c r="DR7" s="611"/>
      <c r="DS7" s="611"/>
      <c r="DT7" s="611"/>
      <c r="DU7" s="611"/>
      <c r="DV7" s="611"/>
      <c r="DW7" s="611"/>
      <c r="DX7" s="611"/>
      <c r="DY7" s="611"/>
      <c r="DZ7" s="611"/>
      <c r="EA7" s="611"/>
      <c r="EB7" s="611"/>
      <c r="EC7" s="620"/>
    </row>
    <row r="8" spans="2:143" ht="11.25" customHeight="1" x14ac:dyDescent="0.2">
      <c r="B8" s="607" t="s">
        <v>236</v>
      </c>
      <c r="C8" s="608"/>
      <c r="D8" s="608"/>
      <c r="E8" s="608"/>
      <c r="F8" s="608"/>
      <c r="G8" s="608"/>
      <c r="H8" s="608"/>
      <c r="I8" s="608"/>
      <c r="J8" s="608"/>
      <c r="K8" s="608"/>
      <c r="L8" s="608"/>
      <c r="M8" s="608"/>
      <c r="N8" s="608"/>
      <c r="O8" s="608"/>
      <c r="P8" s="608"/>
      <c r="Q8" s="609"/>
      <c r="R8" s="610">
        <v>34064</v>
      </c>
      <c r="S8" s="611"/>
      <c r="T8" s="611"/>
      <c r="U8" s="611"/>
      <c r="V8" s="611"/>
      <c r="W8" s="611"/>
      <c r="X8" s="611"/>
      <c r="Y8" s="612"/>
      <c r="Z8" s="613">
        <v>0.1</v>
      </c>
      <c r="AA8" s="613"/>
      <c r="AB8" s="613"/>
      <c r="AC8" s="613"/>
      <c r="AD8" s="614">
        <v>34064</v>
      </c>
      <c r="AE8" s="614"/>
      <c r="AF8" s="614"/>
      <c r="AG8" s="614"/>
      <c r="AH8" s="614"/>
      <c r="AI8" s="614"/>
      <c r="AJ8" s="614"/>
      <c r="AK8" s="614"/>
      <c r="AL8" s="615">
        <v>0.2</v>
      </c>
      <c r="AM8" s="616"/>
      <c r="AN8" s="616"/>
      <c r="AO8" s="617"/>
      <c r="AP8" s="607" t="s">
        <v>237</v>
      </c>
      <c r="AQ8" s="608"/>
      <c r="AR8" s="608"/>
      <c r="AS8" s="608"/>
      <c r="AT8" s="608"/>
      <c r="AU8" s="608"/>
      <c r="AV8" s="608"/>
      <c r="AW8" s="608"/>
      <c r="AX8" s="608"/>
      <c r="AY8" s="608"/>
      <c r="AZ8" s="608"/>
      <c r="BA8" s="608"/>
      <c r="BB8" s="608"/>
      <c r="BC8" s="608"/>
      <c r="BD8" s="608"/>
      <c r="BE8" s="608"/>
      <c r="BF8" s="609"/>
      <c r="BG8" s="610">
        <v>90296</v>
      </c>
      <c r="BH8" s="611"/>
      <c r="BI8" s="611"/>
      <c r="BJ8" s="611"/>
      <c r="BK8" s="611"/>
      <c r="BL8" s="611"/>
      <c r="BM8" s="611"/>
      <c r="BN8" s="612"/>
      <c r="BO8" s="613">
        <v>1.2</v>
      </c>
      <c r="BP8" s="613"/>
      <c r="BQ8" s="613"/>
      <c r="BR8" s="613"/>
      <c r="BS8" s="614" t="s">
        <v>238</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8151188</v>
      </c>
      <c r="CS8" s="611"/>
      <c r="CT8" s="611"/>
      <c r="CU8" s="611"/>
      <c r="CV8" s="611"/>
      <c r="CW8" s="611"/>
      <c r="CX8" s="611"/>
      <c r="CY8" s="612"/>
      <c r="CZ8" s="613">
        <v>27.3</v>
      </c>
      <c r="DA8" s="613"/>
      <c r="DB8" s="613"/>
      <c r="DC8" s="613"/>
      <c r="DD8" s="619">
        <v>436814</v>
      </c>
      <c r="DE8" s="611"/>
      <c r="DF8" s="611"/>
      <c r="DG8" s="611"/>
      <c r="DH8" s="611"/>
      <c r="DI8" s="611"/>
      <c r="DJ8" s="611"/>
      <c r="DK8" s="611"/>
      <c r="DL8" s="611"/>
      <c r="DM8" s="611"/>
      <c r="DN8" s="611"/>
      <c r="DO8" s="611"/>
      <c r="DP8" s="612"/>
      <c r="DQ8" s="619">
        <v>4895109</v>
      </c>
      <c r="DR8" s="611"/>
      <c r="DS8" s="611"/>
      <c r="DT8" s="611"/>
      <c r="DU8" s="611"/>
      <c r="DV8" s="611"/>
      <c r="DW8" s="611"/>
      <c r="DX8" s="611"/>
      <c r="DY8" s="611"/>
      <c r="DZ8" s="611"/>
      <c r="EA8" s="611"/>
      <c r="EB8" s="611"/>
      <c r="EC8" s="620"/>
    </row>
    <row r="9" spans="2:143" ht="11.25" customHeight="1" x14ac:dyDescent="0.2">
      <c r="B9" s="607" t="s">
        <v>240</v>
      </c>
      <c r="C9" s="608"/>
      <c r="D9" s="608"/>
      <c r="E9" s="608"/>
      <c r="F9" s="608"/>
      <c r="G9" s="608"/>
      <c r="H9" s="608"/>
      <c r="I9" s="608"/>
      <c r="J9" s="608"/>
      <c r="K9" s="608"/>
      <c r="L9" s="608"/>
      <c r="M9" s="608"/>
      <c r="N9" s="608"/>
      <c r="O9" s="608"/>
      <c r="P9" s="608"/>
      <c r="Q9" s="609"/>
      <c r="R9" s="610">
        <v>25178</v>
      </c>
      <c r="S9" s="611"/>
      <c r="T9" s="611"/>
      <c r="U9" s="611"/>
      <c r="V9" s="611"/>
      <c r="W9" s="611"/>
      <c r="X9" s="611"/>
      <c r="Y9" s="612"/>
      <c r="Z9" s="613">
        <v>0.1</v>
      </c>
      <c r="AA9" s="613"/>
      <c r="AB9" s="613"/>
      <c r="AC9" s="613"/>
      <c r="AD9" s="614">
        <v>25178</v>
      </c>
      <c r="AE9" s="614"/>
      <c r="AF9" s="614"/>
      <c r="AG9" s="614"/>
      <c r="AH9" s="614"/>
      <c r="AI9" s="614"/>
      <c r="AJ9" s="614"/>
      <c r="AK9" s="614"/>
      <c r="AL9" s="615">
        <v>0.1</v>
      </c>
      <c r="AM9" s="616"/>
      <c r="AN9" s="616"/>
      <c r="AO9" s="617"/>
      <c r="AP9" s="607" t="s">
        <v>241</v>
      </c>
      <c r="AQ9" s="608"/>
      <c r="AR9" s="608"/>
      <c r="AS9" s="608"/>
      <c r="AT9" s="608"/>
      <c r="AU9" s="608"/>
      <c r="AV9" s="608"/>
      <c r="AW9" s="608"/>
      <c r="AX9" s="608"/>
      <c r="AY9" s="608"/>
      <c r="AZ9" s="608"/>
      <c r="BA9" s="608"/>
      <c r="BB9" s="608"/>
      <c r="BC9" s="608"/>
      <c r="BD9" s="608"/>
      <c r="BE9" s="608"/>
      <c r="BF9" s="609"/>
      <c r="BG9" s="610">
        <v>2285933</v>
      </c>
      <c r="BH9" s="611"/>
      <c r="BI9" s="611"/>
      <c r="BJ9" s="611"/>
      <c r="BK9" s="611"/>
      <c r="BL9" s="611"/>
      <c r="BM9" s="611"/>
      <c r="BN9" s="612"/>
      <c r="BO9" s="613">
        <v>31.1</v>
      </c>
      <c r="BP9" s="613"/>
      <c r="BQ9" s="613"/>
      <c r="BR9" s="613"/>
      <c r="BS9" s="614" t="s">
        <v>238</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3379584</v>
      </c>
      <c r="CS9" s="611"/>
      <c r="CT9" s="611"/>
      <c r="CU9" s="611"/>
      <c r="CV9" s="611"/>
      <c r="CW9" s="611"/>
      <c r="CX9" s="611"/>
      <c r="CY9" s="612"/>
      <c r="CZ9" s="613">
        <v>11.3</v>
      </c>
      <c r="DA9" s="613"/>
      <c r="DB9" s="613"/>
      <c r="DC9" s="613"/>
      <c r="DD9" s="619">
        <v>392832</v>
      </c>
      <c r="DE9" s="611"/>
      <c r="DF9" s="611"/>
      <c r="DG9" s="611"/>
      <c r="DH9" s="611"/>
      <c r="DI9" s="611"/>
      <c r="DJ9" s="611"/>
      <c r="DK9" s="611"/>
      <c r="DL9" s="611"/>
      <c r="DM9" s="611"/>
      <c r="DN9" s="611"/>
      <c r="DO9" s="611"/>
      <c r="DP9" s="612"/>
      <c r="DQ9" s="619">
        <v>2694083</v>
      </c>
      <c r="DR9" s="611"/>
      <c r="DS9" s="611"/>
      <c r="DT9" s="611"/>
      <c r="DU9" s="611"/>
      <c r="DV9" s="611"/>
      <c r="DW9" s="611"/>
      <c r="DX9" s="611"/>
      <c r="DY9" s="611"/>
      <c r="DZ9" s="611"/>
      <c r="EA9" s="611"/>
      <c r="EB9" s="611"/>
      <c r="EC9" s="620"/>
    </row>
    <row r="10" spans="2:143" ht="11.25" customHeight="1" x14ac:dyDescent="0.2">
      <c r="B10" s="607" t="s">
        <v>243</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129</v>
      </c>
      <c r="AA10" s="613"/>
      <c r="AB10" s="613"/>
      <c r="AC10" s="613"/>
      <c r="AD10" s="614" t="s">
        <v>238</v>
      </c>
      <c r="AE10" s="614"/>
      <c r="AF10" s="614"/>
      <c r="AG10" s="614"/>
      <c r="AH10" s="614"/>
      <c r="AI10" s="614"/>
      <c r="AJ10" s="614"/>
      <c r="AK10" s="614"/>
      <c r="AL10" s="615" t="s">
        <v>238</v>
      </c>
      <c r="AM10" s="616"/>
      <c r="AN10" s="616"/>
      <c r="AO10" s="617"/>
      <c r="AP10" s="607" t="s">
        <v>244</v>
      </c>
      <c r="AQ10" s="608"/>
      <c r="AR10" s="608"/>
      <c r="AS10" s="608"/>
      <c r="AT10" s="608"/>
      <c r="AU10" s="608"/>
      <c r="AV10" s="608"/>
      <c r="AW10" s="608"/>
      <c r="AX10" s="608"/>
      <c r="AY10" s="608"/>
      <c r="AZ10" s="608"/>
      <c r="BA10" s="608"/>
      <c r="BB10" s="608"/>
      <c r="BC10" s="608"/>
      <c r="BD10" s="608"/>
      <c r="BE10" s="608"/>
      <c r="BF10" s="609"/>
      <c r="BG10" s="610">
        <v>166557</v>
      </c>
      <c r="BH10" s="611"/>
      <c r="BI10" s="611"/>
      <c r="BJ10" s="611"/>
      <c r="BK10" s="611"/>
      <c r="BL10" s="611"/>
      <c r="BM10" s="611"/>
      <c r="BN10" s="612"/>
      <c r="BO10" s="613">
        <v>2.2999999999999998</v>
      </c>
      <c r="BP10" s="613"/>
      <c r="BQ10" s="613"/>
      <c r="BR10" s="613"/>
      <c r="BS10" s="614" t="s">
        <v>238</v>
      </c>
      <c r="BT10" s="614"/>
      <c r="BU10" s="614"/>
      <c r="BV10" s="614"/>
      <c r="BW10" s="614"/>
      <c r="BX10" s="614"/>
      <c r="BY10" s="614"/>
      <c r="BZ10" s="614"/>
      <c r="CA10" s="614"/>
      <c r="CB10" s="618"/>
      <c r="CD10" s="607" t="s">
        <v>245</v>
      </c>
      <c r="CE10" s="608"/>
      <c r="CF10" s="608"/>
      <c r="CG10" s="608"/>
      <c r="CH10" s="608"/>
      <c r="CI10" s="608"/>
      <c r="CJ10" s="608"/>
      <c r="CK10" s="608"/>
      <c r="CL10" s="608"/>
      <c r="CM10" s="608"/>
      <c r="CN10" s="608"/>
      <c r="CO10" s="608"/>
      <c r="CP10" s="608"/>
      <c r="CQ10" s="609"/>
      <c r="CR10" s="610">
        <v>54600</v>
      </c>
      <c r="CS10" s="611"/>
      <c r="CT10" s="611"/>
      <c r="CU10" s="611"/>
      <c r="CV10" s="611"/>
      <c r="CW10" s="611"/>
      <c r="CX10" s="611"/>
      <c r="CY10" s="612"/>
      <c r="CZ10" s="613">
        <v>0.2</v>
      </c>
      <c r="DA10" s="613"/>
      <c r="DB10" s="613"/>
      <c r="DC10" s="613"/>
      <c r="DD10" s="619" t="s">
        <v>238</v>
      </c>
      <c r="DE10" s="611"/>
      <c r="DF10" s="611"/>
      <c r="DG10" s="611"/>
      <c r="DH10" s="611"/>
      <c r="DI10" s="611"/>
      <c r="DJ10" s="611"/>
      <c r="DK10" s="611"/>
      <c r="DL10" s="611"/>
      <c r="DM10" s="611"/>
      <c r="DN10" s="611"/>
      <c r="DO10" s="611"/>
      <c r="DP10" s="612"/>
      <c r="DQ10" s="619">
        <v>24600</v>
      </c>
      <c r="DR10" s="611"/>
      <c r="DS10" s="611"/>
      <c r="DT10" s="611"/>
      <c r="DU10" s="611"/>
      <c r="DV10" s="611"/>
      <c r="DW10" s="611"/>
      <c r="DX10" s="611"/>
      <c r="DY10" s="611"/>
      <c r="DZ10" s="611"/>
      <c r="EA10" s="611"/>
      <c r="EB10" s="611"/>
      <c r="EC10" s="620"/>
    </row>
    <row r="11" spans="2:143" ht="11.25" customHeight="1" x14ac:dyDescent="0.2">
      <c r="B11" s="607" t="s">
        <v>246</v>
      </c>
      <c r="C11" s="608"/>
      <c r="D11" s="608"/>
      <c r="E11" s="608"/>
      <c r="F11" s="608"/>
      <c r="G11" s="608"/>
      <c r="H11" s="608"/>
      <c r="I11" s="608"/>
      <c r="J11" s="608"/>
      <c r="K11" s="608"/>
      <c r="L11" s="608"/>
      <c r="M11" s="608"/>
      <c r="N11" s="608"/>
      <c r="O11" s="608"/>
      <c r="P11" s="608"/>
      <c r="Q11" s="609"/>
      <c r="R11" s="610">
        <v>1251729</v>
      </c>
      <c r="S11" s="611"/>
      <c r="T11" s="611"/>
      <c r="U11" s="611"/>
      <c r="V11" s="611"/>
      <c r="W11" s="611"/>
      <c r="X11" s="611"/>
      <c r="Y11" s="612"/>
      <c r="Z11" s="615">
        <v>3.9</v>
      </c>
      <c r="AA11" s="616"/>
      <c r="AB11" s="616"/>
      <c r="AC11" s="622"/>
      <c r="AD11" s="619">
        <v>1251729</v>
      </c>
      <c r="AE11" s="611"/>
      <c r="AF11" s="611"/>
      <c r="AG11" s="611"/>
      <c r="AH11" s="611"/>
      <c r="AI11" s="611"/>
      <c r="AJ11" s="611"/>
      <c r="AK11" s="612"/>
      <c r="AL11" s="615">
        <v>7.1</v>
      </c>
      <c r="AM11" s="616"/>
      <c r="AN11" s="616"/>
      <c r="AO11" s="617"/>
      <c r="AP11" s="607" t="s">
        <v>247</v>
      </c>
      <c r="AQ11" s="608"/>
      <c r="AR11" s="608"/>
      <c r="AS11" s="608"/>
      <c r="AT11" s="608"/>
      <c r="AU11" s="608"/>
      <c r="AV11" s="608"/>
      <c r="AW11" s="608"/>
      <c r="AX11" s="608"/>
      <c r="AY11" s="608"/>
      <c r="AZ11" s="608"/>
      <c r="BA11" s="608"/>
      <c r="BB11" s="608"/>
      <c r="BC11" s="608"/>
      <c r="BD11" s="608"/>
      <c r="BE11" s="608"/>
      <c r="BF11" s="609"/>
      <c r="BG11" s="610">
        <v>344556</v>
      </c>
      <c r="BH11" s="611"/>
      <c r="BI11" s="611"/>
      <c r="BJ11" s="611"/>
      <c r="BK11" s="611"/>
      <c r="BL11" s="611"/>
      <c r="BM11" s="611"/>
      <c r="BN11" s="612"/>
      <c r="BO11" s="613">
        <v>4.7</v>
      </c>
      <c r="BP11" s="613"/>
      <c r="BQ11" s="613"/>
      <c r="BR11" s="613"/>
      <c r="BS11" s="614">
        <v>98231</v>
      </c>
      <c r="BT11" s="614"/>
      <c r="BU11" s="614"/>
      <c r="BV11" s="614"/>
      <c r="BW11" s="614"/>
      <c r="BX11" s="614"/>
      <c r="BY11" s="614"/>
      <c r="BZ11" s="614"/>
      <c r="CA11" s="614"/>
      <c r="CB11" s="618"/>
      <c r="CD11" s="607" t="s">
        <v>248</v>
      </c>
      <c r="CE11" s="608"/>
      <c r="CF11" s="608"/>
      <c r="CG11" s="608"/>
      <c r="CH11" s="608"/>
      <c r="CI11" s="608"/>
      <c r="CJ11" s="608"/>
      <c r="CK11" s="608"/>
      <c r="CL11" s="608"/>
      <c r="CM11" s="608"/>
      <c r="CN11" s="608"/>
      <c r="CO11" s="608"/>
      <c r="CP11" s="608"/>
      <c r="CQ11" s="609"/>
      <c r="CR11" s="610">
        <v>1166820</v>
      </c>
      <c r="CS11" s="611"/>
      <c r="CT11" s="611"/>
      <c r="CU11" s="611"/>
      <c r="CV11" s="611"/>
      <c r="CW11" s="611"/>
      <c r="CX11" s="611"/>
      <c r="CY11" s="612"/>
      <c r="CZ11" s="613">
        <v>3.9</v>
      </c>
      <c r="DA11" s="613"/>
      <c r="DB11" s="613"/>
      <c r="DC11" s="613"/>
      <c r="DD11" s="619">
        <v>256174</v>
      </c>
      <c r="DE11" s="611"/>
      <c r="DF11" s="611"/>
      <c r="DG11" s="611"/>
      <c r="DH11" s="611"/>
      <c r="DI11" s="611"/>
      <c r="DJ11" s="611"/>
      <c r="DK11" s="611"/>
      <c r="DL11" s="611"/>
      <c r="DM11" s="611"/>
      <c r="DN11" s="611"/>
      <c r="DO11" s="611"/>
      <c r="DP11" s="612"/>
      <c r="DQ11" s="619">
        <v>666695</v>
      </c>
      <c r="DR11" s="611"/>
      <c r="DS11" s="611"/>
      <c r="DT11" s="611"/>
      <c r="DU11" s="611"/>
      <c r="DV11" s="611"/>
      <c r="DW11" s="611"/>
      <c r="DX11" s="611"/>
      <c r="DY11" s="611"/>
      <c r="DZ11" s="611"/>
      <c r="EA11" s="611"/>
      <c r="EB11" s="611"/>
      <c r="EC11" s="620"/>
    </row>
    <row r="12" spans="2:143" ht="11.25" customHeight="1" x14ac:dyDescent="0.2">
      <c r="B12" s="607" t="s">
        <v>249</v>
      </c>
      <c r="C12" s="608"/>
      <c r="D12" s="608"/>
      <c r="E12" s="608"/>
      <c r="F12" s="608"/>
      <c r="G12" s="608"/>
      <c r="H12" s="608"/>
      <c r="I12" s="608"/>
      <c r="J12" s="608"/>
      <c r="K12" s="608"/>
      <c r="L12" s="608"/>
      <c r="M12" s="608"/>
      <c r="N12" s="608"/>
      <c r="O12" s="608"/>
      <c r="P12" s="608"/>
      <c r="Q12" s="609"/>
      <c r="R12" s="610">
        <v>113675</v>
      </c>
      <c r="S12" s="611"/>
      <c r="T12" s="611"/>
      <c r="U12" s="611"/>
      <c r="V12" s="611"/>
      <c r="W12" s="611"/>
      <c r="X12" s="611"/>
      <c r="Y12" s="612"/>
      <c r="Z12" s="613">
        <v>0.4</v>
      </c>
      <c r="AA12" s="613"/>
      <c r="AB12" s="613"/>
      <c r="AC12" s="613"/>
      <c r="AD12" s="614">
        <v>113675</v>
      </c>
      <c r="AE12" s="614"/>
      <c r="AF12" s="614"/>
      <c r="AG12" s="614"/>
      <c r="AH12" s="614"/>
      <c r="AI12" s="614"/>
      <c r="AJ12" s="614"/>
      <c r="AK12" s="614"/>
      <c r="AL12" s="615">
        <v>0.6</v>
      </c>
      <c r="AM12" s="616"/>
      <c r="AN12" s="616"/>
      <c r="AO12" s="617"/>
      <c r="AP12" s="607" t="s">
        <v>250</v>
      </c>
      <c r="AQ12" s="608"/>
      <c r="AR12" s="608"/>
      <c r="AS12" s="608"/>
      <c r="AT12" s="608"/>
      <c r="AU12" s="608"/>
      <c r="AV12" s="608"/>
      <c r="AW12" s="608"/>
      <c r="AX12" s="608"/>
      <c r="AY12" s="608"/>
      <c r="AZ12" s="608"/>
      <c r="BA12" s="608"/>
      <c r="BB12" s="608"/>
      <c r="BC12" s="608"/>
      <c r="BD12" s="608"/>
      <c r="BE12" s="608"/>
      <c r="BF12" s="609"/>
      <c r="BG12" s="610">
        <v>3592885</v>
      </c>
      <c r="BH12" s="611"/>
      <c r="BI12" s="611"/>
      <c r="BJ12" s="611"/>
      <c r="BK12" s="611"/>
      <c r="BL12" s="611"/>
      <c r="BM12" s="611"/>
      <c r="BN12" s="612"/>
      <c r="BO12" s="613">
        <v>48.8</v>
      </c>
      <c r="BP12" s="613"/>
      <c r="BQ12" s="613"/>
      <c r="BR12" s="613"/>
      <c r="BS12" s="614" t="s">
        <v>238</v>
      </c>
      <c r="BT12" s="614"/>
      <c r="BU12" s="614"/>
      <c r="BV12" s="614"/>
      <c r="BW12" s="614"/>
      <c r="BX12" s="614"/>
      <c r="BY12" s="614"/>
      <c r="BZ12" s="614"/>
      <c r="CA12" s="614"/>
      <c r="CB12" s="618"/>
      <c r="CD12" s="607" t="s">
        <v>251</v>
      </c>
      <c r="CE12" s="608"/>
      <c r="CF12" s="608"/>
      <c r="CG12" s="608"/>
      <c r="CH12" s="608"/>
      <c r="CI12" s="608"/>
      <c r="CJ12" s="608"/>
      <c r="CK12" s="608"/>
      <c r="CL12" s="608"/>
      <c r="CM12" s="608"/>
      <c r="CN12" s="608"/>
      <c r="CO12" s="608"/>
      <c r="CP12" s="608"/>
      <c r="CQ12" s="609"/>
      <c r="CR12" s="610">
        <v>936981</v>
      </c>
      <c r="CS12" s="611"/>
      <c r="CT12" s="611"/>
      <c r="CU12" s="611"/>
      <c r="CV12" s="611"/>
      <c r="CW12" s="611"/>
      <c r="CX12" s="611"/>
      <c r="CY12" s="612"/>
      <c r="CZ12" s="613">
        <v>3.1</v>
      </c>
      <c r="DA12" s="613"/>
      <c r="DB12" s="613"/>
      <c r="DC12" s="613"/>
      <c r="DD12" s="619">
        <v>48622</v>
      </c>
      <c r="DE12" s="611"/>
      <c r="DF12" s="611"/>
      <c r="DG12" s="611"/>
      <c r="DH12" s="611"/>
      <c r="DI12" s="611"/>
      <c r="DJ12" s="611"/>
      <c r="DK12" s="611"/>
      <c r="DL12" s="611"/>
      <c r="DM12" s="611"/>
      <c r="DN12" s="611"/>
      <c r="DO12" s="611"/>
      <c r="DP12" s="612"/>
      <c r="DQ12" s="619">
        <v>770730</v>
      </c>
      <c r="DR12" s="611"/>
      <c r="DS12" s="611"/>
      <c r="DT12" s="611"/>
      <c r="DU12" s="611"/>
      <c r="DV12" s="611"/>
      <c r="DW12" s="611"/>
      <c r="DX12" s="611"/>
      <c r="DY12" s="611"/>
      <c r="DZ12" s="611"/>
      <c r="EA12" s="611"/>
      <c r="EB12" s="611"/>
      <c r="EC12" s="620"/>
    </row>
    <row r="13" spans="2:143" ht="11.25" customHeight="1" x14ac:dyDescent="0.2">
      <c r="B13" s="607" t="s">
        <v>252</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238</v>
      </c>
      <c r="AA13" s="613"/>
      <c r="AB13" s="613"/>
      <c r="AC13" s="613"/>
      <c r="AD13" s="614" t="s">
        <v>238</v>
      </c>
      <c r="AE13" s="614"/>
      <c r="AF13" s="614"/>
      <c r="AG13" s="614"/>
      <c r="AH13" s="614"/>
      <c r="AI13" s="614"/>
      <c r="AJ13" s="614"/>
      <c r="AK13" s="614"/>
      <c r="AL13" s="615" t="s">
        <v>238</v>
      </c>
      <c r="AM13" s="616"/>
      <c r="AN13" s="616"/>
      <c r="AO13" s="617"/>
      <c r="AP13" s="607" t="s">
        <v>253</v>
      </c>
      <c r="AQ13" s="608"/>
      <c r="AR13" s="608"/>
      <c r="AS13" s="608"/>
      <c r="AT13" s="608"/>
      <c r="AU13" s="608"/>
      <c r="AV13" s="608"/>
      <c r="AW13" s="608"/>
      <c r="AX13" s="608"/>
      <c r="AY13" s="608"/>
      <c r="AZ13" s="608"/>
      <c r="BA13" s="608"/>
      <c r="BB13" s="608"/>
      <c r="BC13" s="608"/>
      <c r="BD13" s="608"/>
      <c r="BE13" s="608"/>
      <c r="BF13" s="609"/>
      <c r="BG13" s="610">
        <v>3562764</v>
      </c>
      <c r="BH13" s="611"/>
      <c r="BI13" s="611"/>
      <c r="BJ13" s="611"/>
      <c r="BK13" s="611"/>
      <c r="BL13" s="611"/>
      <c r="BM13" s="611"/>
      <c r="BN13" s="612"/>
      <c r="BO13" s="613">
        <v>48.4</v>
      </c>
      <c r="BP13" s="613"/>
      <c r="BQ13" s="613"/>
      <c r="BR13" s="613"/>
      <c r="BS13" s="614" t="s">
        <v>238</v>
      </c>
      <c r="BT13" s="614"/>
      <c r="BU13" s="614"/>
      <c r="BV13" s="614"/>
      <c r="BW13" s="614"/>
      <c r="BX13" s="614"/>
      <c r="BY13" s="614"/>
      <c r="BZ13" s="614"/>
      <c r="CA13" s="614"/>
      <c r="CB13" s="618"/>
      <c r="CD13" s="607" t="s">
        <v>254</v>
      </c>
      <c r="CE13" s="608"/>
      <c r="CF13" s="608"/>
      <c r="CG13" s="608"/>
      <c r="CH13" s="608"/>
      <c r="CI13" s="608"/>
      <c r="CJ13" s="608"/>
      <c r="CK13" s="608"/>
      <c r="CL13" s="608"/>
      <c r="CM13" s="608"/>
      <c r="CN13" s="608"/>
      <c r="CO13" s="608"/>
      <c r="CP13" s="608"/>
      <c r="CQ13" s="609"/>
      <c r="CR13" s="610">
        <v>3294642</v>
      </c>
      <c r="CS13" s="611"/>
      <c r="CT13" s="611"/>
      <c r="CU13" s="611"/>
      <c r="CV13" s="611"/>
      <c r="CW13" s="611"/>
      <c r="CX13" s="611"/>
      <c r="CY13" s="612"/>
      <c r="CZ13" s="613">
        <v>11</v>
      </c>
      <c r="DA13" s="613"/>
      <c r="DB13" s="613"/>
      <c r="DC13" s="613"/>
      <c r="DD13" s="619">
        <v>1654649</v>
      </c>
      <c r="DE13" s="611"/>
      <c r="DF13" s="611"/>
      <c r="DG13" s="611"/>
      <c r="DH13" s="611"/>
      <c r="DI13" s="611"/>
      <c r="DJ13" s="611"/>
      <c r="DK13" s="611"/>
      <c r="DL13" s="611"/>
      <c r="DM13" s="611"/>
      <c r="DN13" s="611"/>
      <c r="DO13" s="611"/>
      <c r="DP13" s="612"/>
      <c r="DQ13" s="619">
        <v>1870200</v>
      </c>
      <c r="DR13" s="611"/>
      <c r="DS13" s="611"/>
      <c r="DT13" s="611"/>
      <c r="DU13" s="611"/>
      <c r="DV13" s="611"/>
      <c r="DW13" s="611"/>
      <c r="DX13" s="611"/>
      <c r="DY13" s="611"/>
      <c r="DZ13" s="611"/>
      <c r="EA13" s="611"/>
      <c r="EB13" s="611"/>
      <c r="EC13" s="620"/>
    </row>
    <row r="14" spans="2:143" ht="11.25" customHeight="1" x14ac:dyDescent="0.2">
      <c r="B14" s="607" t="s">
        <v>255</v>
      </c>
      <c r="C14" s="608"/>
      <c r="D14" s="608"/>
      <c r="E14" s="608"/>
      <c r="F14" s="608"/>
      <c r="G14" s="608"/>
      <c r="H14" s="608"/>
      <c r="I14" s="608"/>
      <c r="J14" s="608"/>
      <c r="K14" s="608"/>
      <c r="L14" s="608"/>
      <c r="M14" s="608"/>
      <c r="N14" s="608"/>
      <c r="O14" s="608"/>
      <c r="P14" s="608"/>
      <c r="Q14" s="609"/>
      <c r="R14" s="610" t="s">
        <v>238</v>
      </c>
      <c r="S14" s="611"/>
      <c r="T14" s="611"/>
      <c r="U14" s="611"/>
      <c r="V14" s="611"/>
      <c r="W14" s="611"/>
      <c r="X14" s="611"/>
      <c r="Y14" s="612"/>
      <c r="Z14" s="613" t="s">
        <v>238</v>
      </c>
      <c r="AA14" s="613"/>
      <c r="AB14" s="613"/>
      <c r="AC14" s="613"/>
      <c r="AD14" s="614" t="s">
        <v>238</v>
      </c>
      <c r="AE14" s="614"/>
      <c r="AF14" s="614"/>
      <c r="AG14" s="614"/>
      <c r="AH14" s="614"/>
      <c r="AI14" s="614"/>
      <c r="AJ14" s="614"/>
      <c r="AK14" s="614"/>
      <c r="AL14" s="615" t="s">
        <v>238</v>
      </c>
      <c r="AM14" s="616"/>
      <c r="AN14" s="616"/>
      <c r="AO14" s="617"/>
      <c r="AP14" s="607" t="s">
        <v>256</v>
      </c>
      <c r="AQ14" s="608"/>
      <c r="AR14" s="608"/>
      <c r="AS14" s="608"/>
      <c r="AT14" s="608"/>
      <c r="AU14" s="608"/>
      <c r="AV14" s="608"/>
      <c r="AW14" s="608"/>
      <c r="AX14" s="608"/>
      <c r="AY14" s="608"/>
      <c r="AZ14" s="608"/>
      <c r="BA14" s="608"/>
      <c r="BB14" s="608"/>
      <c r="BC14" s="608"/>
      <c r="BD14" s="608"/>
      <c r="BE14" s="608"/>
      <c r="BF14" s="609"/>
      <c r="BG14" s="610">
        <v>198073</v>
      </c>
      <c r="BH14" s="611"/>
      <c r="BI14" s="611"/>
      <c r="BJ14" s="611"/>
      <c r="BK14" s="611"/>
      <c r="BL14" s="611"/>
      <c r="BM14" s="611"/>
      <c r="BN14" s="612"/>
      <c r="BO14" s="613">
        <v>2.7</v>
      </c>
      <c r="BP14" s="613"/>
      <c r="BQ14" s="613"/>
      <c r="BR14" s="613"/>
      <c r="BS14" s="614" t="s">
        <v>238</v>
      </c>
      <c r="BT14" s="614"/>
      <c r="BU14" s="614"/>
      <c r="BV14" s="614"/>
      <c r="BW14" s="614"/>
      <c r="BX14" s="614"/>
      <c r="BY14" s="614"/>
      <c r="BZ14" s="614"/>
      <c r="CA14" s="614"/>
      <c r="CB14" s="618"/>
      <c r="CD14" s="607" t="s">
        <v>257</v>
      </c>
      <c r="CE14" s="608"/>
      <c r="CF14" s="608"/>
      <c r="CG14" s="608"/>
      <c r="CH14" s="608"/>
      <c r="CI14" s="608"/>
      <c r="CJ14" s="608"/>
      <c r="CK14" s="608"/>
      <c r="CL14" s="608"/>
      <c r="CM14" s="608"/>
      <c r="CN14" s="608"/>
      <c r="CO14" s="608"/>
      <c r="CP14" s="608"/>
      <c r="CQ14" s="609"/>
      <c r="CR14" s="610">
        <v>958890</v>
      </c>
      <c r="CS14" s="611"/>
      <c r="CT14" s="611"/>
      <c r="CU14" s="611"/>
      <c r="CV14" s="611"/>
      <c r="CW14" s="611"/>
      <c r="CX14" s="611"/>
      <c r="CY14" s="612"/>
      <c r="CZ14" s="613">
        <v>3.2</v>
      </c>
      <c r="DA14" s="613"/>
      <c r="DB14" s="613"/>
      <c r="DC14" s="613"/>
      <c r="DD14" s="619">
        <v>165331</v>
      </c>
      <c r="DE14" s="611"/>
      <c r="DF14" s="611"/>
      <c r="DG14" s="611"/>
      <c r="DH14" s="611"/>
      <c r="DI14" s="611"/>
      <c r="DJ14" s="611"/>
      <c r="DK14" s="611"/>
      <c r="DL14" s="611"/>
      <c r="DM14" s="611"/>
      <c r="DN14" s="611"/>
      <c r="DO14" s="611"/>
      <c r="DP14" s="612"/>
      <c r="DQ14" s="619">
        <v>801157</v>
      </c>
      <c r="DR14" s="611"/>
      <c r="DS14" s="611"/>
      <c r="DT14" s="611"/>
      <c r="DU14" s="611"/>
      <c r="DV14" s="611"/>
      <c r="DW14" s="611"/>
      <c r="DX14" s="611"/>
      <c r="DY14" s="611"/>
      <c r="DZ14" s="611"/>
      <c r="EA14" s="611"/>
      <c r="EB14" s="611"/>
      <c r="EC14" s="620"/>
    </row>
    <row r="15" spans="2:143" ht="11.25" customHeight="1" x14ac:dyDescent="0.2">
      <c r="B15" s="607" t="s">
        <v>258</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238</v>
      </c>
      <c r="AA15" s="613"/>
      <c r="AB15" s="613"/>
      <c r="AC15" s="613"/>
      <c r="AD15" s="614" t="s">
        <v>238</v>
      </c>
      <c r="AE15" s="614"/>
      <c r="AF15" s="614"/>
      <c r="AG15" s="614"/>
      <c r="AH15" s="614"/>
      <c r="AI15" s="614"/>
      <c r="AJ15" s="614"/>
      <c r="AK15" s="614"/>
      <c r="AL15" s="615" t="s">
        <v>238</v>
      </c>
      <c r="AM15" s="616"/>
      <c r="AN15" s="616"/>
      <c r="AO15" s="617"/>
      <c r="AP15" s="607" t="s">
        <v>259</v>
      </c>
      <c r="AQ15" s="608"/>
      <c r="AR15" s="608"/>
      <c r="AS15" s="608"/>
      <c r="AT15" s="608"/>
      <c r="AU15" s="608"/>
      <c r="AV15" s="608"/>
      <c r="AW15" s="608"/>
      <c r="AX15" s="608"/>
      <c r="AY15" s="608"/>
      <c r="AZ15" s="608"/>
      <c r="BA15" s="608"/>
      <c r="BB15" s="608"/>
      <c r="BC15" s="608"/>
      <c r="BD15" s="608"/>
      <c r="BE15" s="608"/>
      <c r="BF15" s="609"/>
      <c r="BG15" s="610">
        <v>386362</v>
      </c>
      <c r="BH15" s="611"/>
      <c r="BI15" s="611"/>
      <c r="BJ15" s="611"/>
      <c r="BK15" s="611"/>
      <c r="BL15" s="611"/>
      <c r="BM15" s="611"/>
      <c r="BN15" s="612"/>
      <c r="BO15" s="613">
        <v>5.2</v>
      </c>
      <c r="BP15" s="613"/>
      <c r="BQ15" s="613"/>
      <c r="BR15" s="613"/>
      <c r="BS15" s="614" t="s">
        <v>238</v>
      </c>
      <c r="BT15" s="614"/>
      <c r="BU15" s="614"/>
      <c r="BV15" s="614"/>
      <c r="BW15" s="614"/>
      <c r="BX15" s="614"/>
      <c r="BY15" s="614"/>
      <c r="BZ15" s="614"/>
      <c r="CA15" s="614"/>
      <c r="CB15" s="618"/>
      <c r="CD15" s="607" t="s">
        <v>260</v>
      </c>
      <c r="CE15" s="608"/>
      <c r="CF15" s="608"/>
      <c r="CG15" s="608"/>
      <c r="CH15" s="608"/>
      <c r="CI15" s="608"/>
      <c r="CJ15" s="608"/>
      <c r="CK15" s="608"/>
      <c r="CL15" s="608"/>
      <c r="CM15" s="608"/>
      <c r="CN15" s="608"/>
      <c r="CO15" s="608"/>
      <c r="CP15" s="608"/>
      <c r="CQ15" s="609"/>
      <c r="CR15" s="610">
        <v>3124982</v>
      </c>
      <c r="CS15" s="611"/>
      <c r="CT15" s="611"/>
      <c r="CU15" s="611"/>
      <c r="CV15" s="611"/>
      <c r="CW15" s="611"/>
      <c r="CX15" s="611"/>
      <c r="CY15" s="612"/>
      <c r="CZ15" s="613">
        <v>10.5</v>
      </c>
      <c r="DA15" s="613"/>
      <c r="DB15" s="613"/>
      <c r="DC15" s="613"/>
      <c r="DD15" s="619">
        <v>573215</v>
      </c>
      <c r="DE15" s="611"/>
      <c r="DF15" s="611"/>
      <c r="DG15" s="611"/>
      <c r="DH15" s="611"/>
      <c r="DI15" s="611"/>
      <c r="DJ15" s="611"/>
      <c r="DK15" s="611"/>
      <c r="DL15" s="611"/>
      <c r="DM15" s="611"/>
      <c r="DN15" s="611"/>
      <c r="DO15" s="611"/>
      <c r="DP15" s="612"/>
      <c r="DQ15" s="619">
        <v>2332603</v>
      </c>
      <c r="DR15" s="611"/>
      <c r="DS15" s="611"/>
      <c r="DT15" s="611"/>
      <c r="DU15" s="611"/>
      <c r="DV15" s="611"/>
      <c r="DW15" s="611"/>
      <c r="DX15" s="611"/>
      <c r="DY15" s="611"/>
      <c r="DZ15" s="611"/>
      <c r="EA15" s="611"/>
      <c r="EB15" s="611"/>
      <c r="EC15" s="620"/>
    </row>
    <row r="16" spans="2:143" ht="11.25" customHeight="1" x14ac:dyDescent="0.2">
      <c r="B16" s="607" t="s">
        <v>261</v>
      </c>
      <c r="C16" s="608"/>
      <c r="D16" s="608"/>
      <c r="E16" s="608"/>
      <c r="F16" s="608"/>
      <c r="G16" s="608"/>
      <c r="H16" s="608"/>
      <c r="I16" s="608"/>
      <c r="J16" s="608"/>
      <c r="K16" s="608"/>
      <c r="L16" s="608"/>
      <c r="M16" s="608"/>
      <c r="N16" s="608"/>
      <c r="O16" s="608"/>
      <c r="P16" s="608"/>
      <c r="Q16" s="609"/>
      <c r="R16" s="610">
        <v>33369</v>
      </c>
      <c r="S16" s="611"/>
      <c r="T16" s="611"/>
      <c r="U16" s="611"/>
      <c r="V16" s="611"/>
      <c r="W16" s="611"/>
      <c r="X16" s="611"/>
      <c r="Y16" s="612"/>
      <c r="Z16" s="613">
        <v>0.1</v>
      </c>
      <c r="AA16" s="613"/>
      <c r="AB16" s="613"/>
      <c r="AC16" s="613"/>
      <c r="AD16" s="614">
        <v>33369</v>
      </c>
      <c r="AE16" s="614"/>
      <c r="AF16" s="614"/>
      <c r="AG16" s="614"/>
      <c r="AH16" s="614"/>
      <c r="AI16" s="614"/>
      <c r="AJ16" s="614"/>
      <c r="AK16" s="614"/>
      <c r="AL16" s="615">
        <v>0.2</v>
      </c>
      <c r="AM16" s="616"/>
      <c r="AN16" s="616"/>
      <c r="AO16" s="617"/>
      <c r="AP16" s="607" t="s">
        <v>262</v>
      </c>
      <c r="AQ16" s="608"/>
      <c r="AR16" s="608"/>
      <c r="AS16" s="608"/>
      <c r="AT16" s="608"/>
      <c r="AU16" s="608"/>
      <c r="AV16" s="608"/>
      <c r="AW16" s="608"/>
      <c r="AX16" s="608"/>
      <c r="AY16" s="608"/>
      <c r="AZ16" s="608"/>
      <c r="BA16" s="608"/>
      <c r="BB16" s="608"/>
      <c r="BC16" s="608"/>
      <c r="BD16" s="608"/>
      <c r="BE16" s="608"/>
      <c r="BF16" s="609"/>
      <c r="BG16" s="610">
        <v>1338</v>
      </c>
      <c r="BH16" s="611"/>
      <c r="BI16" s="611"/>
      <c r="BJ16" s="611"/>
      <c r="BK16" s="611"/>
      <c r="BL16" s="611"/>
      <c r="BM16" s="611"/>
      <c r="BN16" s="612"/>
      <c r="BO16" s="613">
        <v>0</v>
      </c>
      <c r="BP16" s="613"/>
      <c r="BQ16" s="613"/>
      <c r="BR16" s="613"/>
      <c r="BS16" s="614" t="s">
        <v>238</v>
      </c>
      <c r="BT16" s="614"/>
      <c r="BU16" s="614"/>
      <c r="BV16" s="614"/>
      <c r="BW16" s="614"/>
      <c r="BX16" s="614"/>
      <c r="BY16" s="614"/>
      <c r="BZ16" s="614"/>
      <c r="CA16" s="614"/>
      <c r="CB16" s="618"/>
      <c r="CD16" s="607" t="s">
        <v>263</v>
      </c>
      <c r="CE16" s="608"/>
      <c r="CF16" s="608"/>
      <c r="CG16" s="608"/>
      <c r="CH16" s="608"/>
      <c r="CI16" s="608"/>
      <c r="CJ16" s="608"/>
      <c r="CK16" s="608"/>
      <c r="CL16" s="608"/>
      <c r="CM16" s="608"/>
      <c r="CN16" s="608"/>
      <c r="CO16" s="608"/>
      <c r="CP16" s="608"/>
      <c r="CQ16" s="609"/>
      <c r="CR16" s="610">
        <v>643976</v>
      </c>
      <c r="CS16" s="611"/>
      <c r="CT16" s="611"/>
      <c r="CU16" s="611"/>
      <c r="CV16" s="611"/>
      <c r="CW16" s="611"/>
      <c r="CX16" s="611"/>
      <c r="CY16" s="612"/>
      <c r="CZ16" s="613">
        <v>2.2000000000000002</v>
      </c>
      <c r="DA16" s="613"/>
      <c r="DB16" s="613"/>
      <c r="DC16" s="613"/>
      <c r="DD16" s="619" t="s">
        <v>238</v>
      </c>
      <c r="DE16" s="611"/>
      <c r="DF16" s="611"/>
      <c r="DG16" s="611"/>
      <c r="DH16" s="611"/>
      <c r="DI16" s="611"/>
      <c r="DJ16" s="611"/>
      <c r="DK16" s="611"/>
      <c r="DL16" s="611"/>
      <c r="DM16" s="611"/>
      <c r="DN16" s="611"/>
      <c r="DO16" s="611"/>
      <c r="DP16" s="612"/>
      <c r="DQ16" s="619">
        <v>104972</v>
      </c>
      <c r="DR16" s="611"/>
      <c r="DS16" s="611"/>
      <c r="DT16" s="611"/>
      <c r="DU16" s="611"/>
      <c r="DV16" s="611"/>
      <c r="DW16" s="611"/>
      <c r="DX16" s="611"/>
      <c r="DY16" s="611"/>
      <c r="DZ16" s="611"/>
      <c r="EA16" s="611"/>
      <c r="EB16" s="611"/>
      <c r="EC16" s="620"/>
    </row>
    <row r="17" spans="2:133" ht="11.25" customHeight="1" x14ac:dyDescent="0.2">
      <c r="B17" s="607" t="s">
        <v>264</v>
      </c>
      <c r="C17" s="608"/>
      <c r="D17" s="608"/>
      <c r="E17" s="608"/>
      <c r="F17" s="608"/>
      <c r="G17" s="608"/>
      <c r="H17" s="608"/>
      <c r="I17" s="608"/>
      <c r="J17" s="608"/>
      <c r="K17" s="608"/>
      <c r="L17" s="608"/>
      <c r="M17" s="608"/>
      <c r="N17" s="608"/>
      <c r="O17" s="608"/>
      <c r="P17" s="608"/>
      <c r="Q17" s="609"/>
      <c r="R17" s="610">
        <v>111078</v>
      </c>
      <c r="S17" s="611"/>
      <c r="T17" s="611"/>
      <c r="U17" s="611"/>
      <c r="V17" s="611"/>
      <c r="W17" s="611"/>
      <c r="X17" s="611"/>
      <c r="Y17" s="612"/>
      <c r="Z17" s="613">
        <v>0.3</v>
      </c>
      <c r="AA17" s="613"/>
      <c r="AB17" s="613"/>
      <c r="AC17" s="613"/>
      <c r="AD17" s="614">
        <v>111078</v>
      </c>
      <c r="AE17" s="614"/>
      <c r="AF17" s="614"/>
      <c r="AG17" s="614"/>
      <c r="AH17" s="614"/>
      <c r="AI17" s="614"/>
      <c r="AJ17" s="614"/>
      <c r="AK17" s="614"/>
      <c r="AL17" s="615">
        <v>0.6</v>
      </c>
      <c r="AM17" s="616"/>
      <c r="AN17" s="616"/>
      <c r="AO17" s="617"/>
      <c r="AP17" s="607" t="s">
        <v>265</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238</v>
      </c>
      <c r="BP17" s="613"/>
      <c r="BQ17" s="613"/>
      <c r="BR17" s="613"/>
      <c r="BS17" s="614" t="s">
        <v>238</v>
      </c>
      <c r="BT17" s="614"/>
      <c r="BU17" s="614"/>
      <c r="BV17" s="614"/>
      <c r="BW17" s="614"/>
      <c r="BX17" s="614"/>
      <c r="BY17" s="614"/>
      <c r="BZ17" s="614"/>
      <c r="CA17" s="614"/>
      <c r="CB17" s="618"/>
      <c r="CD17" s="607" t="s">
        <v>266</v>
      </c>
      <c r="CE17" s="608"/>
      <c r="CF17" s="608"/>
      <c r="CG17" s="608"/>
      <c r="CH17" s="608"/>
      <c r="CI17" s="608"/>
      <c r="CJ17" s="608"/>
      <c r="CK17" s="608"/>
      <c r="CL17" s="608"/>
      <c r="CM17" s="608"/>
      <c r="CN17" s="608"/>
      <c r="CO17" s="608"/>
      <c r="CP17" s="608"/>
      <c r="CQ17" s="609"/>
      <c r="CR17" s="610">
        <v>2855690</v>
      </c>
      <c r="CS17" s="611"/>
      <c r="CT17" s="611"/>
      <c r="CU17" s="611"/>
      <c r="CV17" s="611"/>
      <c r="CW17" s="611"/>
      <c r="CX17" s="611"/>
      <c r="CY17" s="612"/>
      <c r="CZ17" s="613">
        <v>9.6</v>
      </c>
      <c r="DA17" s="613"/>
      <c r="DB17" s="613"/>
      <c r="DC17" s="613"/>
      <c r="DD17" s="619" t="s">
        <v>238</v>
      </c>
      <c r="DE17" s="611"/>
      <c r="DF17" s="611"/>
      <c r="DG17" s="611"/>
      <c r="DH17" s="611"/>
      <c r="DI17" s="611"/>
      <c r="DJ17" s="611"/>
      <c r="DK17" s="611"/>
      <c r="DL17" s="611"/>
      <c r="DM17" s="611"/>
      <c r="DN17" s="611"/>
      <c r="DO17" s="611"/>
      <c r="DP17" s="612"/>
      <c r="DQ17" s="619">
        <v>2833618</v>
      </c>
      <c r="DR17" s="611"/>
      <c r="DS17" s="611"/>
      <c r="DT17" s="611"/>
      <c r="DU17" s="611"/>
      <c r="DV17" s="611"/>
      <c r="DW17" s="611"/>
      <c r="DX17" s="611"/>
      <c r="DY17" s="611"/>
      <c r="DZ17" s="611"/>
      <c r="EA17" s="611"/>
      <c r="EB17" s="611"/>
      <c r="EC17" s="620"/>
    </row>
    <row r="18" spans="2:133" ht="11.25" customHeight="1" x14ac:dyDescent="0.2">
      <c r="B18" s="607" t="s">
        <v>267</v>
      </c>
      <c r="C18" s="608"/>
      <c r="D18" s="608"/>
      <c r="E18" s="608"/>
      <c r="F18" s="608"/>
      <c r="G18" s="608"/>
      <c r="H18" s="608"/>
      <c r="I18" s="608"/>
      <c r="J18" s="608"/>
      <c r="K18" s="608"/>
      <c r="L18" s="608"/>
      <c r="M18" s="608"/>
      <c r="N18" s="608"/>
      <c r="O18" s="608"/>
      <c r="P18" s="608"/>
      <c r="Q18" s="609"/>
      <c r="R18" s="610">
        <v>46953</v>
      </c>
      <c r="S18" s="611"/>
      <c r="T18" s="611"/>
      <c r="U18" s="611"/>
      <c r="V18" s="611"/>
      <c r="W18" s="611"/>
      <c r="X18" s="611"/>
      <c r="Y18" s="612"/>
      <c r="Z18" s="613">
        <v>0.1</v>
      </c>
      <c r="AA18" s="613"/>
      <c r="AB18" s="613"/>
      <c r="AC18" s="613"/>
      <c r="AD18" s="614">
        <v>46953</v>
      </c>
      <c r="AE18" s="614"/>
      <c r="AF18" s="614"/>
      <c r="AG18" s="614"/>
      <c r="AH18" s="614"/>
      <c r="AI18" s="614"/>
      <c r="AJ18" s="614"/>
      <c r="AK18" s="614"/>
      <c r="AL18" s="615">
        <v>0.3</v>
      </c>
      <c r="AM18" s="616"/>
      <c r="AN18" s="616"/>
      <c r="AO18" s="617"/>
      <c r="AP18" s="607" t="s">
        <v>268</v>
      </c>
      <c r="AQ18" s="608"/>
      <c r="AR18" s="608"/>
      <c r="AS18" s="608"/>
      <c r="AT18" s="608"/>
      <c r="AU18" s="608"/>
      <c r="AV18" s="608"/>
      <c r="AW18" s="608"/>
      <c r="AX18" s="608"/>
      <c r="AY18" s="608"/>
      <c r="AZ18" s="608"/>
      <c r="BA18" s="608"/>
      <c r="BB18" s="608"/>
      <c r="BC18" s="608"/>
      <c r="BD18" s="608"/>
      <c r="BE18" s="608"/>
      <c r="BF18" s="609"/>
      <c r="BG18" s="610" t="s">
        <v>238</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269</v>
      </c>
      <c r="CE18" s="608"/>
      <c r="CF18" s="608"/>
      <c r="CG18" s="608"/>
      <c r="CH18" s="608"/>
      <c r="CI18" s="608"/>
      <c r="CJ18" s="608"/>
      <c r="CK18" s="608"/>
      <c r="CL18" s="608"/>
      <c r="CM18" s="608"/>
      <c r="CN18" s="608"/>
      <c r="CO18" s="608"/>
      <c r="CP18" s="608"/>
      <c r="CQ18" s="609"/>
      <c r="CR18" s="610" t="s">
        <v>238</v>
      </c>
      <c r="CS18" s="611"/>
      <c r="CT18" s="611"/>
      <c r="CU18" s="611"/>
      <c r="CV18" s="611"/>
      <c r="CW18" s="611"/>
      <c r="CX18" s="611"/>
      <c r="CY18" s="612"/>
      <c r="CZ18" s="613" t="s">
        <v>238</v>
      </c>
      <c r="DA18" s="613"/>
      <c r="DB18" s="613"/>
      <c r="DC18" s="613"/>
      <c r="DD18" s="619" t="s">
        <v>238</v>
      </c>
      <c r="DE18" s="611"/>
      <c r="DF18" s="611"/>
      <c r="DG18" s="611"/>
      <c r="DH18" s="611"/>
      <c r="DI18" s="611"/>
      <c r="DJ18" s="611"/>
      <c r="DK18" s="611"/>
      <c r="DL18" s="611"/>
      <c r="DM18" s="611"/>
      <c r="DN18" s="611"/>
      <c r="DO18" s="611"/>
      <c r="DP18" s="612"/>
      <c r="DQ18" s="619" t="s">
        <v>238</v>
      </c>
      <c r="DR18" s="611"/>
      <c r="DS18" s="611"/>
      <c r="DT18" s="611"/>
      <c r="DU18" s="611"/>
      <c r="DV18" s="611"/>
      <c r="DW18" s="611"/>
      <c r="DX18" s="611"/>
      <c r="DY18" s="611"/>
      <c r="DZ18" s="611"/>
      <c r="EA18" s="611"/>
      <c r="EB18" s="611"/>
      <c r="EC18" s="620"/>
    </row>
    <row r="19" spans="2:133" ht="11.25" customHeight="1" x14ac:dyDescent="0.2">
      <c r="B19" s="607" t="s">
        <v>270</v>
      </c>
      <c r="C19" s="608"/>
      <c r="D19" s="608"/>
      <c r="E19" s="608"/>
      <c r="F19" s="608"/>
      <c r="G19" s="608"/>
      <c r="H19" s="608"/>
      <c r="I19" s="608"/>
      <c r="J19" s="608"/>
      <c r="K19" s="608"/>
      <c r="L19" s="608"/>
      <c r="M19" s="608"/>
      <c r="N19" s="608"/>
      <c r="O19" s="608"/>
      <c r="P19" s="608"/>
      <c r="Q19" s="609"/>
      <c r="R19" s="610">
        <v>42434</v>
      </c>
      <c r="S19" s="611"/>
      <c r="T19" s="611"/>
      <c r="U19" s="611"/>
      <c r="V19" s="611"/>
      <c r="W19" s="611"/>
      <c r="X19" s="611"/>
      <c r="Y19" s="612"/>
      <c r="Z19" s="613">
        <v>0.1</v>
      </c>
      <c r="AA19" s="613"/>
      <c r="AB19" s="613"/>
      <c r="AC19" s="613"/>
      <c r="AD19" s="614">
        <v>42434</v>
      </c>
      <c r="AE19" s="614"/>
      <c r="AF19" s="614"/>
      <c r="AG19" s="614"/>
      <c r="AH19" s="614"/>
      <c r="AI19" s="614"/>
      <c r="AJ19" s="614"/>
      <c r="AK19" s="614"/>
      <c r="AL19" s="615">
        <v>0.2</v>
      </c>
      <c r="AM19" s="616"/>
      <c r="AN19" s="616"/>
      <c r="AO19" s="617"/>
      <c r="AP19" s="607" t="s">
        <v>271</v>
      </c>
      <c r="AQ19" s="608"/>
      <c r="AR19" s="608"/>
      <c r="AS19" s="608"/>
      <c r="AT19" s="608"/>
      <c r="AU19" s="608"/>
      <c r="AV19" s="608"/>
      <c r="AW19" s="608"/>
      <c r="AX19" s="608"/>
      <c r="AY19" s="608"/>
      <c r="AZ19" s="608"/>
      <c r="BA19" s="608"/>
      <c r="BB19" s="608"/>
      <c r="BC19" s="608"/>
      <c r="BD19" s="608"/>
      <c r="BE19" s="608"/>
      <c r="BF19" s="609"/>
      <c r="BG19" s="610">
        <v>295599</v>
      </c>
      <c r="BH19" s="611"/>
      <c r="BI19" s="611"/>
      <c r="BJ19" s="611"/>
      <c r="BK19" s="611"/>
      <c r="BL19" s="611"/>
      <c r="BM19" s="611"/>
      <c r="BN19" s="612"/>
      <c r="BO19" s="613">
        <v>4</v>
      </c>
      <c r="BP19" s="613"/>
      <c r="BQ19" s="613"/>
      <c r="BR19" s="613"/>
      <c r="BS19" s="614" t="s">
        <v>238</v>
      </c>
      <c r="BT19" s="614"/>
      <c r="BU19" s="614"/>
      <c r="BV19" s="614"/>
      <c r="BW19" s="614"/>
      <c r="BX19" s="614"/>
      <c r="BY19" s="614"/>
      <c r="BZ19" s="614"/>
      <c r="CA19" s="614"/>
      <c r="CB19" s="618"/>
      <c r="CD19" s="607" t="s">
        <v>272</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238</v>
      </c>
      <c r="DA19" s="613"/>
      <c r="DB19" s="613"/>
      <c r="DC19" s="613"/>
      <c r="DD19" s="619" t="s">
        <v>238</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2">
      <c r="B20" s="623" t="s">
        <v>273</v>
      </c>
      <c r="C20" s="624"/>
      <c r="D20" s="624"/>
      <c r="E20" s="624"/>
      <c r="F20" s="624"/>
      <c r="G20" s="624"/>
      <c r="H20" s="624"/>
      <c r="I20" s="624"/>
      <c r="J20" s="624"/>
      <c r="K20" s="624"/>
      <c r="L20" s="624"/>
      <c r="M20" s="624"/>
      <c r="N20" s="624"/>
      <c r="O20" s="624"/>
      <c r="P20" s="624"/>
      <c r="Q20" s="625"/>
      <c r="R20" s="610">
        <v>4519</v>
      </c>
      <c r="S20" s="611"/>
      <c r="T20" s="611"/>
      <c r="U20" s="611"/>
      <c r="V20" s="611"/>
      <c r="W20" s="611"/>
      <c r="X20" s="611"/>
      <c r="Y20" s="612"/>
      <c r="Z20" s="613">
        <v>0</v>
      </c>
      <c r="AA20" s="613"/>
      <c r="AB20" s="613"/>
      <c r="AC20" s="613"/>
      <c r="AD20" s="614">
        <v>4519</v>
      </c>
      <c r="AE20" s="614"/>
      <c r="AF20" s="614"/>
      <c r="AG20" s="614"/>
      <c r="AH20" s="614"/>
      <c r="AI20" s="614"/>
      <c r="AJ20" s="614"/>
      <c r="AK20" s="614"/>
      <c r="AL20" s="615">
        <v>0</v>
      </c>
      <c r="AM20" s="616"/>
      <c r="AN20" s="616"/>
      <c r="AO20" s="617"/>
      <c r="AP20" s="607" t="s">
        <v>274</v>
      </c>
      <c r="AQ20" s="608"/>
      <c r="AR20" s="608"/>
      <c r="AS20" s="608"/>
      <c r="AT20" s="608"/>
      <c r="AU20" s="608"/>
      <c r="AV20" s="608"/>
      <c r="AW20" s="608"/>
      <c r="AX20" s="608"/>
      <c r="AY20" s="608"/>
      <c r="AZ20" s="608"/>
      <c r="BA20" s="608"/>
      <c r="BB20" s="608"/>
      <c r="BC20" s="608"/>
      <c r="BD20" s="608"/>
      <c r="BE20" s="608"/>
      <c r="BF20" s="609"/>
      <c r="BG20" s="610">
        <v>295599</v>
      </c>
      <c r="BH20" s="611"/>
      <c r="BI20" s="611"/>
      <c r="BJ20" s="611"/>
      <c r="BK20" s="611"/>
      <c r="BL20" s="611"/>
      <c r="BM20" s="611"/>
      <c r="BN20" s="612"/>
      <c r="BO20" s="613">
        <v>4</v>
      </c>
      <c r="BP20" s="613"/>
      <c r="BQ20" s="613"/>
      <c r="BR20" s="613"/>
      <c r="BS20" s="614" t="s">
        <v>238</v>
      </c>
      <c r="BT20" s="614"/>
      <c r="BU20" s="614"/>
      <c r="BV20" s="614"/>
      <c r="BW20" s="614"/>
      <c r="BX20" s="614"/>
      <c r="BY20" s="614"/>
      <c r="BZ20" s="614"/>
      <c r="CA20" s="614"/>
      <c r="CB20" s="618"/>
      <c r="CD20" s="607" t="s">
        <v>275</v>
      </c>
      <c r="CE20" s="608"/>
      <c r="CF20" s="608"/>
      <c r="CG20" s="608"/>
      <c r="CH20" s="608"/>
      <c r="CI20" s="608"/>
      <c r="CJ20" s="608"/>
      <c r="CK20" s="608"/>
      <c r="CL20" s="608"/>
      <c r="CM20" s="608"/>
      <c r="CN20" s="608"/>
      <c r="CO20" s="608"/>
      <c r="CP20" s="608"/>
      <c r="CQ20" s="609"/>
      <c r="CR20" s="610">
        <v>29897911</v>
      </c>
      <c r="CS20" s="611"/>
      <c r="CT20" s="611"/>
      <c r="CU20" s="611"/>
      <c r="CV20" s="611"/>
      <c r="CW20" s="611"/>
      <c r="CX20" s="611"/>
      <c r="CY20" s="612"/>
      <c r="CZ20" s="613">
        <v>100</v>
      </c>
      <c r="DA20" s="613"/>
      <c r="DB20" s="613"/>
      <c r="DC20" s="613"/>
      <c r="DD20" s="619">
        <v>3713314</v>
      </c>
      <c r="DE20" s="611"/>
      <c r="DF20" s="611"/>
      <c r="DG20" s="611"/>
      <c r="DH20" s="611"/>
      <c r="DI20" s="611"/>
      <c r="DJ20" s="611"/>
      <c r="DK20" s="611"/>
      <c r="DL20" s="611"/>
      <c r="DM20" s="611"/>
      <c r="DN20" s="611"/>
      <c r="DO20" s="611"/>
      <c r="DP20" s="612"/>
      <c r="DQ20" s="619">
        <v>21305107</v>
      </c>
      <c r="DR20" s="611"/>
      <c r="DS20" s="611"/>
      <c r="DT20" s="611"/>
      <c r="DU20" s="611"/>
      <c r="DV20" s="611"/>
      <c r="DW20" s="611"/>
      <c r="DX20" s="611"/>
      <c r="DY20" s="611"/>
      <c r="DZ20" s="611"/>
      <c r="EA20" s="611"/>
      <c r="EB20" s="611"/>
      <c r="EC20" s="620"/>
    </row>
    <row r="21" spans="2:133" ht="11.25" customHeight="1" x14ac:dyDescent="0.2">
      <c r="B21" s="607" t="s">
        <v>276</v>
      </c>
      <c r="C21" s="608"/>
      <c r="D21" s="608"/>
      <c r="E21" s="608"/>
      <c r="F21" s="608"/>
      <c r="G21" s="608"/>
      <c r="H21" s="608"/>
      <c r="I21" s="608"/>
      <c r="J21" s="608"/>
      <c r="K21" s="608"/>
      <c r="L21" s="608"/>
      <c r="M21" s="608"/>
      <c r="N21" s="608"/>
      <c r="O21" s="608"/>
      <c r="P21" s="608"/>
      <c r="Q21" s="609"/>
      <c r="R21" s="610">
        <v>10229907</v>
      </c>
      <c r="S21" s="611"/>
      <c r="T21" s="611"/>
      <c r="U21" s="611"/>
      <c r="V21" s="611"/>
      <c r="W21" s="611"/>
      <c r="X21" s="611"/>
      <c r="Y21" s="612"/>
      <c r="Z21" s="613">
        <v>31.6</v>
      </c>
      <c r="AA21" s="613"/>
      <c r="AB21" s="613"/>
      <c r="AC21" s="613"/>
      <c r="AD21" s="614">
        <v>8548203</v>
      </c>
      <c r="AE21" s="614"/>
      <c r="AF21" s="614"/>
      <c r="AG21" s="614"/>
      <c r="AH21" s="614"/>
      <c r="AI21" s="614"/>
      <c r="AJ21" s="614"/>
      <c r="AK21" s="614"/>
      <c r="AL21" s="615">
        <v>48.3</v>
      </c>
      <c r="AM21" s="616"/>
      <c r="AN21" s="616"/>
      <c r="AO21" s="617"/>
      <c r="AP21" s="607" t="s">
        <v>277</v>
      </c>
      <c r="AQ21" s="626"/>
      <c r="AR21" s="626"/>
      <c r="AS21" s="626"/>
      <c r="AT21" s="626"/>
      <c r="AU21" s="626"/>
      <c r="AV21" s="626"/>
      <c r="AW21" s="626"/>
      <c r="AX21" s="626"/>
      <c r="AY21" s="626"/>
      <c r="AZ21" s="626"/>
      <c r="BA21" s="626"/>
      <c r="BB21" s="626"/>
      <c r="BC21" s="626"/>
      <c r="BD21" s="626"/>
      <c r="BE21" s="626"/>
      <c r="BF21" s="627"/>
      <c r="BG21" s="610">
        <v>12250</v>
      </c>
      <c r="BH21" s="611"/>
      <c r="BI21" s="611"/>
      <c r="BJ21" s="611"/>
      <c r="BK21" s="611"/>
      <c r="BL21" s="611"/>
      <c r="BM21" s="611"/>
      <c r="BN21" s="612"/>
      <c r="BO21" s="613">
        <v>0.2</v>
      </c>
      <c r="BP21" s="613"/>
      <c r="BQ21" s="613"/>
      <c r="BR21" s="613"/>
      <c r="BS21" s="614" t="s">
        <v>238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278</v>
      </c>
      <c r="C22" s="608"/>
      <c r="D22" s="608"/>
      <c r="E22" s="608"/>
      <c r="F22" s="608"/>
      <c r="G22" s="608"/>
      <c r="H22" s="608"/>
      <c r="I22" s="608"/>
      <c r="J22" s="608"/>
      <c r="K22" s="608"/>
      <c r="L22" s="608"/>
      <c r="M22" s="608"/>
      <c r="N22" s="608"/>
      <c r="O22" s="608"/>
      <c r="P22" s="608"/>
      <c r="Q22" s="609"/>
      <c r="R22" s="610">
        <v>8548203</v>
      </c>
      <c r="S22" s="611"/>
      <c r="T22" s="611"/>
      <c r="U22" s="611"/>
      <c r="V22" s="611"/>
      <c r="W22" s="611"/>
      <c r="X22" s="611"/>
      <c r="Y22" s="612"/>
      <c r="Z22" s="613">
        <v>26.4</v>
      </c>
      <c r="AA22" s="613"/>
      <c r="AB22" s="613"/>
      <c r="AC22" s="613"/>
      <c r="AD22" s="614">
        <v>8548203</v>
      </c>
      <c r="AE22" s="614"/>
      <c r="AF22" s="614"/>
      <c r="AG22" s="614"/>
      <c r="AH22" s="614"/>
      <c r="AI22" s="614"/>
      <c r="AJ22" s="614"/>
      <c r="AK22" s="614"/>
      <c r="AL22" s="615">
        <v>48.3</v>
      </c>
      <c r="AM22" s="616"/>
      <c r="AN22" s="616"/>
      <c r="AO22" s="617"/>
      <c r="AP22" s="607" t="s">
        <v>279</v>
      </c>
      <c r="AQ22" s="626"/>
      <c r="AR22" s="626"/>
      <c r="AS22" s="626"/>
      <c r="AT22" s="626"/>
      <c r="AU22" s="626"/>
      <c r="AV22" s="626"/>
      <c r="AW22" s="626"/>
      <c r="AX22" s="626"/>
      <c r="AY22" s="626"/>
      <c r="AZ22" s="626"/>
      <c r="BA22" s="626"/>
      <c r="BB22" s="626"/>
      <c r="BC22" s="626"/>
      <c r="BD22" s="626"/>
      <c r="BE22" s="626"/>
      <c r="BF22" s="627"/>
      <c r="BG22" s="610" t="s">
        <v>129</v>
      </c>
      <c r="BH22" s="611"/>
      <c r="BI22" s="611"/>
      <c r="BJ22" s="611"/>
      <c r="BK22" s="611"/>
      <c r="BL22" s="611"/>
      <c r="BM22" s="611"/>
      <c r="BN22" s="612"/>
      <c r="BO22" s="613" t="s">
        <v>238</v>
      </c>
      <c r="BP22" s="613"/>
      <c r="BQ22" s="613"/>
      <c r="BR22" s="613"/>
      <c r="BS22" s="614" t="s">
        <v>238</v>
      </c>
      <c r="BT22" s="614"/>
      <c r="BU22" s="614"/>
      <c r="BV22" s="614"/>
      <c r="BW22" s="614"/>
      <c r="BX22" s="614"/>
      <c r="BY22" s="614"/>
      <c r="BZ22" s="614"/>
      <c r="CA22" s="614"/>
      <c r="CB22" s="618"/>
      <c r="CD22" s="592" t="s">
        <v>280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281</v>
      </c>
      <c r="C23" s="608"/>
      <c r="D23" s="608"/>
      <c r="E23" s="608"/>
      <c r="F23" s="608"/>
      <c r="G23" s="608"/>
      <c r="H23" s="608"/>
      <c r="I23" s="608"/>
      <c r="J23" s="608"/>
      <c r="K23" s="608"/>
      <c r="L23" s="608"/>
      <c r="M23" s="608"/>
      <c r="N23" s="608"/>
      <c r="O23" s="608"/>
      <c r="P23" s="608"/>
      <c r="Q23" s="609"/>
      <c r="R23" s="610">
        <v>1681704</v>
      </c>
      <c r="S23" s="611"/>
      <c r="T23" s="611"/>
      <c r="U23" s="611"/>
      <c r="V23" s="611"/>
      <c r="W23" s="611"/>
      <c r="X23" s="611"/>
      <c r="Y23" s="612"/>
      <c r="Z23" s="613">
        <v>5.2</v>
      </c>
      <c r="AA23" s="613"/>
      <c r="AB23" s="613"/>
      <c r="AC23" s="613"/>
      <c r="AD23" s="614" t="s">
        <v>238</v>
      </c>
      <c r="AE23" s="614"/>
      <c r="AF23" s="614"/>
      <c r="AG23" s="614"/>
      <c r="AH23" s="614"/>
      <c r="AI23" s="614"/>
      <c r="AJ23" s="614"/>
      <c r="AK23" s="614"/>
      <c r="AL23" s="615" t="s">
        <v>238</v>
      </c>
      <c r="AM23" s="616"/>
      <c r="AN23" s="616"/>
      <c r="AO23" s="617"/>
      <c r="AP23" s="607" t="s">
        <v>282</v>
      </c>
      <c r="AQ23" s="626"/>
      <c r="AR23" s="626"/>
      <c r="AS23" s="626"/>
      <c r="AT23" s="626"/>
      <c r="AU23" s="626"/>
      <c r="AV23" s="626"/>
      <c r="AW23" s="626"/>
      <c r="AX23" s="626"/>
      <c r="AY23" s="626"/>
      <c r="AZ23" s="626"/>
      <c r="BA23" s="626"/>
      <c r="BB23" s="626"/>
      <c r="BC23" s="626"/>
      <c r="BD23" s="626"/>
      <c r="BE23" s="626"/>
      <c r="BF23" s="627"/>
      <c r="BG23" s="610">
        <v>283349</v>
      </c>
      <c r="BH23" s="611"/>
      <c r="BI23" s="611"/>
      <c r="BJ23" s="611"/>
      <c r="BK23" s="611"/>
      <c r="BL23" s="611"/>
      <c r="BM23" s="611"/>
      <c r="BN23" s="612"/>
      <c r="BO23" s="613">
        <v>3.8</v>
      </c>
      <c r="BP23" s="613"/>
      <c r="BQ23" s="613"/>
      <c r="BR23" s="613"/>
      <c r="BS23" s="614" t="s">
        <v>129</v>
      </c>
      <c r="BT23" s="614"/>
      <c r="BU23" s="614"/>
      <c r="BV23" s="614"/>
      <c r="BW23" s="614"/>
      <c r="BX23" s="614"/>
      <c r="BY23" s="614"/>
      <c r="BZ23" s="614"/>
      <c r="CA23" s="614"/>
      <c r="CB23" s="618"/>
      <c r="CD23" s="592" t="s">
        <v>221</v>
      </c>
      <c r="CE23" s="593"/>
      <c r="CF23" s="593"/>
      <c r="CG23" s="593"/>
      <c r="CH23" s="593"/>
      <c r="CI23" s="593"/>
      <c r="CJ23" s="593"/>
      <c r="CK23" s="593"/>
      <c r="CL23" s="593"/>
      <c r="CM23" s="593"/>
      <c r="CN23" s="593"/>
      <c r="CO23" s="593"/>
      <c r="CP23" s="593"/>
      <c r="CQ23" s="594"/>
      <c r="CR23" s="592" t="s">
        <v>283</v>
      </c>
      <c r="CS23" s="593"/>
      <c r="CT23" s="593"/>
      <c r="CU23" s="593"/>
      <c r="CV23" s="593"/>
      <c r="CW23" s="593"/>
      <c r="CX23" s="593"/>
      <c r="CY23" s="594"/>
      <c r="CZ23" s="592" t="s">
        <v>284</v>
      </c>
      <c r="DA23" s="593"/>
      <c r="DB23" s="593"/>
      <c r="DC23" s="594"/>
      <c r="DD23" s="592" t="s">
        <v>285</v>
      </c>
      <c r="DE23" s="593"/>
      <c r="DF23" s="593"/>
      <c r="DG23" s="593"/>
      <c r="DH23" s="593"/>
      <c r="DI23" s="593"/>
      <c r="DJ23" s="593"/>
      <c r="DK23" s="594"/>
      <c r="DL23" s="637" t="s">
        <v>286</v>
      </c>
      <c r="DM23" s="638"/>
      <c r="DN23" s="638"/>
      <c r="DO23" s="638"/>
      <c r="DP23" s="638"/>
      <c r="DQ23" s="638"/>
      <c r="DR23" s="638"/>
      <c r="DS23" s="638"/>
      <c r="DT23" s="638"/>
      <c r="DU23" s="638"/>
      <c r="DV23" s="639"/>
      <c r="DW23" s="592" t="s">
        <v>287</v>
      </c>
      <c r="DX23" s="593"/>
      <c r="DY23" s="593"/>
      <c r="DZ23" s="593"/>
      <c r="EA23" s="593"/>
      <c r="EB23" s="593"/>
      <c r="EC23" s="594"/>
    </row>
    <row r="24" spans="2:133" ht="11.25" customHeight="1" x14ac:dyDescent="0.2">
      <c r="B24" s="607" t="s">
        <v>288</v>
      </c>
      <c r="C24" s="608"/>
      <c r="D24" s="608"/>
      <c r="E24" s="608"/>
      <c r="F24" s="608"/>
      <c r="G24" s="608"/>
      <c r="H24" s="608"/>
      <c r="I24" s="608"/>
      <c r="J24" s="608"/>
      <c r="K24" s="608"/>
      <c r="L24" s="608"/>
      <c r="M24" s="608"/>
      <c r="N24" s="608"/>
      <c r="O24" s="608"/>
      <c r="P24" s="608"/>
      <c r="Q24" s="609"/>
      <c r="R24" s="610" t="s">
        <v>238</v>
      </c>
      <c r="S24" s="611"/>
      <c r="T24" s="611"/>
      <c r="U24" s="611"/>
      <c r="V24" s="611"/>
      <c r="W24" s="611"/>
      <c r="X24" s="611"/>
      <c r="Y24" s="612"/>
      <c r="Z24" s="613" t="s">
        <v>238</v>
      </c>
      <c r="AA24" s="613"/>
      <c r="AB24" s="613"/>
      <c r="AC24" s="613"/>
      <c r="AD24" s="614" t="s">
        <v>238</v>
      </c>
      <c r="AE24" s="614"/>
      <c r="AF24" s="614"/>
      <c r="AG24" s="614"/>
      <c r="AH24" s="614"/>
      <c r="AI24" s="614"/>
      <c r="AJ24" s="614"/>
      <c r="AK24" s="614"/>
      <c r="AL24" s="615" t="s">
        <v>238</v>
      </c>
      <c r="AM24" s="616"/>
      <c r="AN24" s="616"/>
      <c r="AO24" s="617"/>
      <c r="AP24" s="607" t="s">
        <v>289</v>
      </c>
      <c r="AQ24" s="626"/>
      <c r="AR24" s="626"/>
      <c r="AS24" s="626"/>
      <c r="AT24" s="626"/>
      <c r="AU24" s="626"/>
      <c r="AV24" s="626"/>
      <c r="AW24" s="626"/>
      <c r="AX24" s="626"/>
      <c r="AY24" s="626"/>
      <c r="AZ24" s="626"/>
      <c r="BA24" s="626"/>
      <c r="BB24" s="626"/>
      <c r="BC24" s="626"/>
      <c r="BD24" s="626"/>
      <c r="BE24" s="626"/>
      <c r="BF24" s="627"/>
      <c r="BG24" s="610" t="s">
        <v>238</v>
      </c>
      <c r="BH24" s="611"/>
      <c r="BI24" s="611"/>
      <c r="BJ24" s="611"/>
      <c r="BK24" s="611"/>
      <c r="BL24" s="611"/>
      <c r="BM24" s="611"/>
      <c r="BN24" s="612"/>
      <c r="BO24" s="613" t="s">
        <v>238</v>
      </c>
      <c r="BP24" s="613"/>
      <c r="BQ24" s="613"/>
      <c r="BR24" s="613"/>
      <c r="BS24" s="614" t="s">
        <v>238</v>
      </c>
      <c r="BT24" s="614"/>
      <c r="BU24" s="614"/>
      <c r="BV24" s="614"/>
      <c r="BW24" s="614"/>
      <c r="BX24" s="614"/>
      <c r="BY24" s="614"/>
      <c r="BZ24" s="614"/>
      <c r="CA24" s="614"/>
      <c r="CB24" s="618"/>
      <c r="CD24" s="596" t="s">
        <v>290</v>
      </c>
      <c r="CE24" s="597"/>
      <c r="CF24" s="597"/>
      <c r="CG24" s="597"/>
      <c r="CH24" s="597"/>
      <c r="CI24" s="597"/>
      <c r="CJ24" s="597"/>
      <c r="CK24" s="597"/>
      <c r="CL24" s="597"/>
      <c r="CM24" s="597"/>
      <c r="CN24" s="597"/>
      <c r="CO24" s="597"/>
      <c r="CP24" s="597"/>
      <c r="CQ24" s="598"/>
      <c r="CR24" s="599">
        <v>11510052</v>
      </c>
      <c r="CS24" s="600"/>
      <c r="CT24" s="600"/>
      <c r="CU24" s="600"/>
      <c r="CV24" s="600"/>
      <c r="CW24" s="600"/>
      <c r="CX24" s="600"/>
      <c r="CY24" s="601"/>
      <c r="CZ24" s="604">
        <v>38.5</v>
      </c>
      <c r="DA24" s="605"/>
      <c r="DB24" s="605"/>
      <c r="DC24" s="621"/>
      <c r="DD24" s="642">
        <v>8743463</v>
      </c>
      <c r="DE24" s="600"/>
      <c r="DF24" s="600"/>
      <c r="DG24" s="600"/>
      <c r="DH24" s="600"/>
      <c r="DI24" s="600"/>
      <c r="DJ24" s="600"/>
      <c r="DK24" s="601"/>
      <c r="DL24" s="642">
        <v>8440474</v>
      </c>
      <c r="DM24" s="600"/>
      <c r="DN24" s="600"/>
      <c r="DO24" s="600"/>
      <c r="DP24" s="600"/>
      <c r="DQ24" s="600"/>
      <c r="DR24" s="600"/>
      <c r="DS24" s="600"/>
      <c r="DT24" s="600"/>
      <c r="DU24" s="600"/>
      <c r="DV24" s="601"/>
      <c r="DW24" s="604">
        <v>47</v>
      </c>
      <c r="DX24" s="605"/>
      <c r="DY24" s="605"/>
      <c r="DZ24" s="605"/>
      <c r="EA24" s="605"/>
      <c r="EB24" s="605"/>
      <c r="EC24" s="606"/>
    </row>
    <row r="25" spans="2:133" ht="11.25" customHeight="1" x14ac:dyDescent="0.2">
      <c r="B25" s="607" t="s">
        <v>291</v>
      </c>
      <c r="C25" s="608"/>
      <c r="D25" s="608"/>
      <c r="E25" s="608"/>
      <c r="F25" s="608"/>
      <c r="G25" s="608"/>
      <c r="H25" s="608"/>
      <c r="I25" s="608"/>
      <c r="J25" s="608"/>
      <c r="K25" s="608"/>
      <c r="L25" s="608"/>
      <c r="M25" s="608"/>
      <c r="N25" s="608"/>
      <c r="O25" s="608"/>
      <c r="P25" s="608"/>
      <c r="Q25" s="609"/>
      <c r="R25" s="610">
        <v>19580032</v>
      </c>
      <c r="S25" s="611"/>
      <c r="T25" s="611"/>
      <c r="U25" s="611"/>
      <c r="V25" s="611"/>
      <c r="W25" s="611"/>
      <c r="X25" s="611"/>
      <c r="Y25" s="612"/>
      <c r="Z25" s="613">
        <v>60.5</v>
      </c>
      <c r="AA25" s="613"/>
      <c r="AB25" s="613"/>
      <c r="AC25" s="613"/>
      <c r="AD25" s="614">
        <v>17614979</v>
      </c>
      <c r="AE25" s="614"/>
      <c r="AF25" s="614"/>
      <c r="AG25" s="614"/>
      <c r="AH25" s="614"/>
      <c r="AI25" s="614"/>
      <c r="AJ25" s="614"/>
      <c r="AK25" s="614"/>
      <c r="AL25" s="615">
        <v>99.5</v>
      </c>
      <c r="AM25" s="616"/>
      <c r="AN25" s="616"/>
      <c r="AO25" s="617"/>
      <c r="AP25" s="607" t="s">
        <v>292</v>
      </c>
      <c r="AQ25" s="626"/>
      <c r="AR25" s="626"/>
      <c r="AS25" s="626"/>
      <c r="AT25" s="626"/>
      <c r="AU25" s="626"/>
      <c r="AV25" s="626"/>
      <c r="AW25" s="626"/>
      <c r="AX25" s="626"/>
      <c r="AY25" s="626"/>
      <c r="AZ25" s="626"/>
      <c r="BA25" s="626"/>
      <c r="BB25" s="626"/>
      <c r="BC25" s="626"/>
      <c r="BD25" s="626"/>
      <c r="BE25" s="626"/>
      <c r="BF25" s="627"/>
      <c r="BG25" s="610" t="s">
        <v>238</v>
      </c>
      <c r="BH25" s="611"/>
      <c r="BI25" s="611"/>
      <c r="BJ25" s="611"/>
      <c r="BK25" s="611"/>
      <c r="BL25" s="611"/>
      <c r="BM25" s="611"/>
      <c r="BN25" s="612"/>
      <c r="BO25" s="613" t="s">
        <v>238</v>
      </c>
      <c r="BP25" s="613"/>
      <c r="BQ25" s="613"/>
      <c r="BR25" s="613"/>
      <c r="BS25" s="614" t="s">
        <v>238</v>
      </c>
      <c r="BT25" s="614"/>
      <c r="BU25" s="614"/>
      <c r="BV25" s="614"/>
      <c r="BW25" s="614"/>
      <c r="BX25" s="614"/>
      <c r="BY25" s="614"/>
      <c r="BZ25" s="614"/>
      <c r="CA25" s="614"/>
      <c r="CB25" s="618"/>
      <c r="CD25" s="607" t="s">
        <v>293</v>
      </c>
      <c r="CE25" s="608"/>
      <c r="CF25" s="608"/>
      <c r="CG25" s="608"/>
      <c r="CH25" s="608"/>
      <c r="CI25" s="608"/>
      <c r="CJ25" s="608"/>
      <c r="CK25" s="608"/>
      <c r="CL25" s="608"/>
      <c r="CM25" s="608"/>
      <c r="CN25" s="608"/>
      <c r="CO25" s="608"/>
      <c r="CP25" s="608"/>
      <c r="CQ25" s="609"/>
      <c r="CR25" s="610">
        <v>4885764</v>
      </c>
      <c r="CS25" s="643"/>
      <c r="CT25" s="643"/>
      <c r="CU25" s="643"/>
      <c r="CV25" s="643"/>
      <c r="CW25" s="643"/>
      <c r="CX25" s="643"/>
      <c r="CY25" s="644"/>
      <c r="CZ25" s="615">
        <v>16.3</v>
      </c>
      <c r="DA25" s="640"/>
      <c r="DB25" s="640"/>
      <c r="DC25" s="645"/>
      <c r="DD25" s="619">
        <v>4459688</v>
      </c>
      <c r="DE25" s="643"/>
      <c r="DF25" s="643"/>
      <c r="DG25" s="643"/>
      <c r="DH25" s="643"/>
      <c r="DI25" s="643"/>
      <c r="DJ25" s="643"/>
      <c r="DK25" s="644"/>
      <c r="DL25" s="619">
        <v>4456292</v>
      </c>
      <c r="DM25" s="643"/>
      <c r="DN25" s="643"/>
      <c r="DO25" s="643"/>
      <c r="DP25" s="643"/>
      <c r="DQ25" s="643"/>
      <c r="DR25" s="643"/>
      <c r="DS25" s="643"/>
      <c r="DT25" s="643"/>
      <c r="DU25" s="643"/>
      <c r="DV25" s="644"/>
      <c r="DW25" s="615">
        <v>24.8</v>
      </c>
      <c r="DX25" s="640"/>
      <c r="DY25" s="640"/>
      <c r="DZ25" s="640"/>
      <c r="EA25" s="640"/>
      <c r="EB25" s="640"/>
      <c r="EC25" s="641"/>
    </row>
    <row r="26" spans="2:133" ht="11.25" customHeight="1" x14ac:dyDescent="0.2">
      <c r="B26" s="607" t="s">
        <v>294</v>
      </c>
      <c r="C26" s="608"/>
      <c r="D26" s="608"/>
      <c r="E26" s="608"/>
      <c r="F26" s="608"/>
      <c r="G26" s="608"/>
      <c r="H26" s="608"/>
      <c r="I26" s="608"/>
      <c r="J26" s="608"/>
      <c r="K26" s="608"/>
      <c r="L26" s="608"/>
      <c r="M26" s="608"/>
      <c r="N26" s="608"/>
      <c r="O26" s="608"/>
      <c r="P26" s="608"/>
      <c r="Q26" s="609"/>
      <c r="R26" s="610">
        <v>3785</v>
      </c>
      <c r="S26" s="611"/>
      <c r="T26" s="611"/>
      <c r="U26" s="611"/>
      <c r="V26" s="611"/>
      <c r="W26" s="611"/>
      <c r="X26" s="611"/>
      <c r="Y26" s="612"/>
      <c r="Z26" s="613">
        <v>0</v>
      </c>
      <c r="AA26" s="613"/>
      <c r="AB26" s="613"/>
      <c r="AC26" s="613"/>
      <c r="AD26" s="614">
        <v>3785</v>
      </c>
      <c r="AE26" s="614"/>
      <c r="AF26" s="614"/>
      <c r="AG26" s="614"/>
      <c r="AH26" s="614"/>
      <c r="AI26" s="614"/>
      <c r="AJ26" s="614"/>
      <c r="AK26" s="614"/>
      <c r="AL26" s="615">
        <v>0</v>
      </c>
      <c r="AM26" s="616"/>
      <c r="AN26" s="616"/>
      <c r="AO26" s="617"/>
      <c r="AP26" s="607" t="s">
        <v>295</v>
      </c>
      <c r="AQ26" s="626"/>
      <c r="AR26" s="626"/>
      <c r="AS26" s="626"/>
      <c r="AT26" s="626"/>
      <c r="AU26" s="626"/>
      <c r="AV26" s="626"/>
      <c r="AW26" s="626"/>
      <c r="AX26" s="626"/>
      <c r="AY26" s="626"/>
      <c r="AZ26" s="626"/>
      <c r="BA26" s="626"/>
      <c r="BB26" s="626"/>
      <c r="BC26" s="626"/>
      <c r="BD26" s="626"/>
      <c r="BE26" s="626"/>
      <c r="BF26" s="627"/>
      <c r="BG26" s="610" t="s">
        <v>238</v>
      </c>
      <c r="BH26" s="611"/>
      <c r="BI26" s="611"/>
      <c r="BJ26" s="611"/>
      <c r="BK26" s="611"/>
      <c r="BL26" s="611"/>
      <c r="BM26" s="611"/>
      <c r="BN26" s="612"/>
      <c r="BO26" s="613" t="s">
        <v>238</v>
      </c>
      <c r="BP26" s="613"/>
      <c r="BQ26" s="613"/>
      <c r="BR26" s="613"/>
      <c r="BS26" s="614" t="s">
        <v>238</v>
      </c>
      <c r="BT26" s="614"/>
      <c r="BU26" s="614"/>
      <c r="BV26" s="614"/>
      <c r="BW26" s="614"/>
      <c r="BX26" s="614"/>
      <c r="BY26" s="614"/>
      <c r="BZ26" s="614"/>
      <c r="CA26" s="614"/>
      <c r="CB26" s="618"/>
      <c r="CD26" s="607" t="s">
        <v>296</v>
      </c>
      <c r="CE26" s="608"/>
      <c r="CF26" s="608"/>
      <c r="CG26" s="608"/>
      <c r="CH26" s="608"/>
      <c r="CI26" s="608"/>
      <c r="CJ26" s="608"/>
      <c r="CK26" s="608"/>
      <c r="CL26" s="608"/>
      <c r="CM26" s="608"/>
      <c r="CN26" s="608"/>
      <c r="CO26" s="608"/>
      <c r="CP26" s="608"/>
      <c r="CQ26" s="609"/>
      <c r="CR26" s="610">
        <v>3006513</v>
      </c>
      <c r="CS26" s="611"/>
      <c r="CT26" s="611"/>
      <c r="CU26" s="611"/>
      <c r="CV26" s="611"/>
      <c r="CW26" s="611"/>
      <c r="CX26" s="611"/>
      <c r="CY26" s="612"/>
      <c r="CZ26" s="615">
        <v>10.1</v>
      </c>
      <c r="DA26" s="640"/>
      <c r="DB26" s="640"/>
      <c r="DC26" s="645"/>
      <c r="DD26" s="619">
        <v>2652105</v>
      </c>
      <c r="DE26" s="611"/>
      <c r="DF26" s="611"/>
      <c r="DG26" s="611"/>
      <c r="DH26" s="611"/>
      <c r="DI26" s="611"/>
      <c r="DJ26" s="611"/>
      <c r="DK26" s="612"/>
      <c r="DL26" s="619" t="s">
        <v>238</v>
      </c>
      <c r="DM26" s="611"/>
      <c r="DN26" s="611"/>
      <c r="DO26" s="611"/>
      <c r="DP26" s="611"/>
      <c r="DQ26" s="611"/>
      <c r="DR26" s="611"/>
      <c r="DS26" s="611"/>
      <c r="DT26" s="611"/>
      <c r="DU26" s="611"/>
      <c r="DV26" s="612"/>
      <c r="DW26" s="615" t="s">
        <v>238</v>
      </c>
      <c r="DX26" s="640"/>
      <c r="DY26" s="640"/>
      <c r="DZ26" s="640"/>
      <c r="EA26" s="640"/>
      <c r="EB26" s="640"/>
      <c r="EC26" s="641"/>
    </row>
    <row r="27" spans="2:133" ht="11.25" customHeight="1" x14ac:dyDescent="0.2">
      <c r="B27" s="607" t="s">
        <v>297</v>
      </c>
      <c r="C27" s="608"/>
      <c r="D27" s="608"/>
      <c r="E27" s="608"/>
      <c r="F27" s="608"/>
      <c r="G27" s="608"/>
      <c r="H27" s="608"/>
      <c r="I27" s="608"/>
      <c r="J27" s="608"/>
      <c r="K27" s="608"/>
      <c r="L27" s="608"/>
      <c r="M27" s="608"/>
      <c r="N27" s="608"/>
      <c r="O27" s="608"/>
      <c r="P27" s="608"/>
      <c r="Q27" s="609"/>
      <c r="R27" s="610">
        <v>56696</v>
      </c>
      <c r="S27" s="611"/>
      <c r="T27" s="611"/>
      <c r="U27" s="611"/>
      <c r="V27" s="611"/>
      <c r="W27" s="611"/>
      <c r="X27" s="611"/>
      <c r="Y27" s="612"/>
      <c r="Z27" s="613">
        <v>0.2</v>
      </c>
      <c r="AA27" s="613"/>
      <c r="AB27" s="613"/>
      <c r="AC27" s="613"/>
      <c r="AD27" s="614" t="s">
        <v>238</v>
      </c>
      <c r="AE27" s="614"/>
      <c r="AF27" s="614"/>
      <c r="AG27" s="614"/>
      <c r="AH27" s="614"/>
      <c r="AI27" s="614"/>
      <c r="AJ27" s="614"/>
      <c r="AK27" s="614"/>
      <c r="AL27" s="615" t="s">
        <v>238</v>
      </c>
      <c r="AM27" s="616"/>
      <c r="AN27" s="616"/>
      <c r="AO27" s="617"/>
      <c r="AP27" s="607" t="s">
        <v>298</v>
      </c>
      <c r="AQ27" s="608"/>
      <c r="AR27" s="608"/>
      <c r="AS27" s="608"/>
      <c r="AT27" s="608"/>
      <c r="AU27" s="608"/>
      <c r="AV27" s="608"/>
      <c r="AW27" s="608"/>
      <c r="AX27" s="608"/>
      <c r="AY27" s="608"/>
      <c r="AZ27" s="608"/>
      <c r="BA27" s="608"/>
      <c r="BB27" s="608"/>
      <c r="BC27" s="608"/>
      <c r="BD27" s="608"/>
      <c r="BE27" s="608"/>
      <c r="BF27" s="609"/>
      <c r="BG27" s="610">
        <v>7361599</v>
      </c>
      <c r="BH27" s="611"/>
      <c r="BI27" s="611"/>
      <c r="BJ27" s="611"/>
      <c r="BK27" s="611"/>
      <c r="BL27" s="611"/>
      <c r="BM27" s="611"/>
      <c r="BN27" s="612"/>
      <c r="BO27" s="613">
        <v>100</v>
      </c>
      <c r="BP27" s="613"/>
      <c r="BQ27" s="613"/>
      <c r="BR27" s="613"/>
      <c r="BS27" s="614">
        <v>98231</v>
      </c>
      <c r="BT27" s="614"/>
      <c r="BU27" s="614"/>
      <c r="BV27" s="614"/>
      <c r="BW27" s="614"/>
      <c r="BX27" s="614"/>
      <c r="BY27" s="614"/>
      <c r="BZ27" s="614"/>
      <c r="CA27" s="614"/>
      <c r="CB27" s="618"/>
      <c r="CD27" s="607" t="s">
        <v>299</v>
      </c>
      <c r="CE27" s="608"/>
      <c r="CF27" s="608"/>
      <c r="CG27" s="608"/>
      <c r="CH27" s="608"/>
      <c r="CI27" s="608"/>
      <c r="CJ27" s="608"/>
      <c r="CK27" s="608"/>
      <c r="CL27" s="608"/>
      <c r="CM27" s="608"/>
      <c r="CN27" s="608"/>
      <c r="CO27" s="608"/>
      <c r="CP27" s="608"/>
      <c r="CQ27" s="609"/>
      <c r="CR27" s="610">
        <v>3768598</v>
      </c>
      <c r="CS27" s="643"/>
      <c r="CT27" s="643"/>
      <c r="CU27" s="643"/>
      <c r="CV27" s="643"/>
      <c r="CW27" s="643"/>
      <c r="CX27" s="643"/>
      <c r="CY27" s="644"/>
      <c r="CZ27" s="615">
        <v>12.6</v>
      </c>
      <c r="DA27" s="640"/>
      <c r="DB27" s="640"/>
      <c r="DC27" s="645"/>
      <c r="DD27" s="619">
        <v>1450157</v>
      </c>
      <c r="DE27" s="643"/>
      <c r="DF27" s="643"/>
      <c r="DG27" s="643"/>
      <c r="DH27" s="643"/>
      <c r="DI27" s="643"/>
      <c r="DJ27" s="643"/>
      <c r="DK27" s="644"/>
      <c r="DL27" s="619">
        <v>1410633</v>
      </c>
      <c r="DM27" s="643"/>
      <c r="DN27" s="643"/>
      <c r="DO27" s="643"/>
      <c r="DP27" s="643"/>
      <c r="DQ27" s="643"/>
      <c r="DR27" s="643"/>
      <c r="DS27" s="643"/>
      <c r="DT27" s="643"/>
      <c r="DU27" s="643"/>
      <c r="DV27" s="644"/>
      <c r="DW27" s="615">
        <v>7.9</v>
      </c>
      <c r="DX27" s="640"/>
      <c r="DY27" s="640"/>
      <c r="DZ27" s="640"/>
      <c r="EA27" s="640"/>
      <c r="EB27" s="640"/>
      <c r="EC27" s="641"/>
    </row>
    <row r="28" spans="2:133" ht="11.25" customHeight="1" x14ac:dyDescent="0.2">
      <c r="B28" s="607" t="s">
        <v>300</v>
      </c>
      <c r="C28" s="608"/>
      <c r="D28" s="608"/>
      <c r="E28" s="608"/>
      <c r="F28" s="608"/>
      <c r="G28" s="608"/>
      <c r="H28" s="608"/>
      <c r="I28" s="608"/>
      <c r="J28" s="608"/>
      <c r="K28" s="608"/>
      <c r="L28" s="608"/>
      <c r="M28" s="608"/>
      <c r="N28" s="608"/>
      <c r="O28" s="608"/>
      <c r="P28" s="608"/>
      <c r="Q28" s="609"/>
      <c r="R28" s="610">
        <v>215536</v>
      </c>
      <c r="S28" s="611"/>
      <c r="T28" s="611"/>
      <c r="U28" s="611"/>
      <c r="V28" s="611"/>
      <c r="W28" s="611"/>
      <c r="X28" s="611"/>
      <c r="Y28" s="612"/>
      <c r="Z28" s="613">
        <v>0.7</v>
      </c>
      <c r="AA28" s="613"/>
      <c r="AB28" s="613"/>
      <c r="AC28" s="613"/>
      <c r="AD28" s="614">
        <v>31909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301</v>
      </c>
      <c r="CE28" s="608"/>
      <c r="CF28" s="608"/>
      <c r="CG28" s="608"/>
      <c r="CH28" s="608"/>
      <c r="CI28" s="608"/>
      <c r="CJ28" s="608"/>
      <c r="CK28" s="608"/>
      <c r="CL28" s="608"/>
      <c r="CM28" s="608"/>
      <c r="CN28" s="608"/>
      <c r="CO28" s="608"/>
      <c r="CP28" s="608"/>
      <c r="CQ28" s="609"/>
      <c r="CR28" s="610">
        <v>2855690</v>
      </c>
      <c r="CS28" s="611"/>
      <c r="CT28" s="611"/>
      <c r="CU28" s="611"/>
      <c r="CV28" s="611"/>
      <c r="CW28" s="611"/>
      <c r="CX28" s="611"/>
      <c r="CY28" s="612"/>
      <c r="CZ28" s="615">
        <v>9.6</v>
      </c>
      <c r="DA28" s="640"/>
      <c r="DB28" s="640"/>
      <c r="DC28" s="645"/>
      <c r="DD28" s="619">
        <v>2833618</v>
      </c>
      <c r="DE28" s="611"/>
      <c r="DF28" s="611"/>
      <c r="DG28" s="611"/>
      <c r="DH28" s="611"/>
      <c r="DI28" s="611"/>
      <c r="DJ28" s="611"/>
      <c r="DK28" s="612"/>
      <c r="DL28" s="619">
        <v>2573549</v>
      </c>
      <c r="DM28" s="611"/>
      <c r="DN28" s="611"/>
      <c r="DO28" s="611"/>
      <c r="DP28" s="611"/>
      <c r="DQ28" s="611"/>
      <c r="DR28" s="611"/>
      <c r="DS28" s="611"/>
      <c r="DT28" s="611"/>
      <c r="DU28" s="611"/>
      <c r="DV28" s="612"/>
      <c r="DW28" s="615">
        <v>14.3</v>
      </c>
      <c r="DX28" s="640"/>
      <c r="DY28" s="640"/>
      <c r="DZ28" s="640"/>
      <c r="EA28" s="640"/>
      <c r="EB28" s="640"/>
      <c r="EC28" s="641"/>
    </row>
    <row r="29" spans="2:133" ht="11.25" customHeight="1" x14ac:dyDescent="0.2">
      <c r="B29" s="607" t="s">
        <v>302</v>
      </c>
      <c r="C29" s="608"/>
      <c r="D29" s="608"/>
      <c r="E29" s="608"/>
      <c r="F29" s="608"/>
      <c r="G29" s="608"/>
      <c r="H29" s="608"/>
      <c r="I29" s="608"/>
      <c r="J29" s="608"/>
      <c r="K29" s="608"/>
      <c r="L29" s="608"/>
      <c r="M29" s="608"/>
      <c r="N29" s="608"/>
      <c r="O29" s="608"/>
      <c r="P29" s="608"/>
      <c r="Q29" s="609"/>
      <c r="R29" s="610">
        <v>176473</v>
      </c>
      <c r="S29" s="611"/>
      <c r="T29" s="611"/>
      <c r="U29" s="611"/>
      <c r="V29" s="611"/>
      <c r="W29" s="611"/>
      <c r="X29" s="611"/>
      <c r="Y29" s="612"/>
      <c r="Z29" s="613">
        <v>0.5</v>
      </c>
      <c r="AA29" s="613"/>
      <c r="AB29" s="613"/>
      <c r="AC29" s="613"/>
      <c r="AD29" s="614" t="s">
        <v>238</v>
      </c>
      <c r="AE29" s="614"/>
      <c r="AF29" s="614"/>
      <c r="AG29" s="614"/>
      <c r="AH29" s="614"/>
      <c r="AI29" s="614"/>
      <c r="AJ29" s="614"/>
      <c r="AK29" s="614"/>
      <c r="AL29" s="615" t="s">
        <v>238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303</v>
      </c>
      <c r="CE29" s="649"/>
      <c r="CF29" s="607" t="s">
        <v>304</v>
      </c>
      <c r="CG29" s="608"/>
      <c r="CH29" s="608"/>
      <c r="CI29" s="608"/>
      <c r="CJ29" s="608"/>
      <c r="CK29" s="608"/>
      <c r="CL29" s="608"/>
      <c r="CM29" s="608"/>
      <c r="CN29" s="608"/>
      <c r="CO29" s="608"/>
      <c r="CP29" s="608"/>
      <c r="CQ29" s="609"/>
      <c r="CR29" s="610">
        <v>2855690</v>
      </c>
      <c r="CS29" s="643"/>
      <c r="CT29" s="643"/>
      <c r="CU29" s="643"/>
      <c r="CV29" s="643"/>
      <c r="CW29" s="643"/>
      <c r="CX29" s="643"/>
      <c r="CY29" s="644"/>
      <c r="CZ29" s="615">
        <v>9.6</v>
      </c>
      <c r="DA29" s="640"/>
      <c r="DB29" s="640"/>
      <c r="DC29" s="645"/>
      <c r="DD29" s="619">
        <v>2833618</v>
      </c>
      <c r="DE29" s="643"/>
      <c r="DF29" s="643"/>
      <c r="DG29" s="643"/>
      <c r="DH29" s="643"/>
      <c r="DI29" s="643"/>
      <c r="DJ29" s="643"/>
      <c r="DK29" s="644"/>
      <c r="DL29" s="619">
        <v>2573549</v>
      </c>
      <c r="DM29" s="643"/>
      <c r="DN29" s="643"/>
      <c r="DO29" s="643"/>
      <c r="DP29" s="643"/>
      <c r="DQ29" s="643"/>
      <c r="DR29" s="643"/>
      <c r="DS29" s="643"/>
      <c r="DT29" s="643"/>
      <c r="DU29" s="643"/>
      <c r="DV29" s="644"/>
      <c r="DW29" s="615">
        <v>14.3</v>
      </c>
      <c r="DX29" s="640"/>
      <c r="DY29" s="640"/>
      <c r="DZ29" s="640"/>
      <c r="EA29" s="640"/>
      <c r="EB29" s="640"/>
      <c r="EC29" s="641"/>
    </row>
    <row r="30" spans="2:133" ht="11.25" customHeight="1" x14ac:dyDescent="0.2">
      <c r="B30" s="607" t="s">
        <v>305</v>
      </c>
      <c r="C30" s="608"/>
      <c r="D30" s="608"/>
      <c r="E30" s="608"/>
      <c r="F30" s="608"/>
      <c r="G30" s="608"/>
      <c r="H30" s="608"/>
      <c r="I30" s="608"/>
      <c r="J30" s="608"/>
      <c r="K30" s="608"/>
      <c r="L30" s="608"/>
      <c r="M30" s="608"/>
      <c r="N30" s="608"/>
      <c r="O30" s="608"/>
      <c r="P30" s="608"/>
      <c r="Q30" s="609"/>
      <c r="R30" s="610">
        <v>4098595</v>
      </c>
      <c r="S30" s="611"/>
      <c r="T30" s="611"/>
      <c r="U30" s="611"/>
      <c r="V30" s="611"/>
      <c r="W30" s="611"/>
      <c r="X30" s="611"/>
      <c r="Y30" s="612"/>
      <c r="Z30" s="613">
        <v>12.7</v>
      </c>
      <c r="AA30" s="613"/>
      <c r="AB30" s="613"/>
      <c r="AC30" s="613"/>
      <c r="AD30" s="614" t="s">
        <v>238</v>
      </c>
      <c r="AE30" s="614"/>
      <c r="AF30" s="614"/>
      <c r="AG30" s="614"/>
      <c r="AH30" s="614"/>
      <c r="AI30" s="614"/>
      <c r="AJ30" s="614"/>
      <c r="AK30" s="614"/>
      <c r="AL30" s="615" t="s">
        <v>238</v>
      </c>
      <c r="AM30" s="616"/>
      <c r="AN30" s="616"/>
      <c r="AO30" s="617"/>
      <c r="AP30" s="592" t="s">
        <v>221</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2778200</v>
      </c>
      <c r="CS30" s="611"/>
      <c r="CT30" s="611"/>
      <c r="CU30" s="611"/>
      <c r="CV30" s="611"/>
      <c r="CW30" s="611"/>
      <c r="CX30" s="611"/>
      <c r="CY30" s="612"/>
      <c r="CZ30" s="615">
        <v>9.3000000000000007</v>
      </c>
      <c r="DA30" s="640"/>
      <c r="DB30" s="640"/>
      <c r="DC30" s="645"/>
      <c r="DD30" s="619">
        <v>2756128</v>
      </c>
      <c r="DE30" s="611"/>
      <c r="DF30" s="611"/>
      <c r="DG30" s="611"/>
      <c r="DH30" s="611"/>
      <c r="DI30" s="611"/>
      <c r="DJ30" s="611"/>
      <c r="DK30" s="612"/>
      <c r="DL30" s="619">
        <v>2509119</v>
      </c>
      <c r="DM30" s="611"/>
      <c r="DN30" s="611"/>
      <c r="DO30" s="611"/>
      <c r="DP30" s="611"/>
      <c r="DQ30" s="611"/>
      <c r="DR30" s="611"/>
      <c r="DS30" s="611"/>
      <c r="DT30" s="611"/>
      <c r="DU30" s="611"/>
      <c r="DV30" s="612"/>
      <c r="DW30" s="615">
        <v>14</v>
      </c>
      <c r="DX30" s="640"/>
      <c r="DY30" s="640"/>
      <c r="DZ30" s="640"/>
      <c r="EA30" s="640"/>
      <c r="EB30" s="640"/>
      <c r="EC30" s="641"/>
    </row>
    <row r="31" spans="2:133" ht="11.25" customHeight="1" x14ac:dyDescent="0.2">
      <c r="B31" s="623" t="s">
        <v>309</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238</v>
      </c>
      <c r="AA31" s="613"/>
      <c r="AB31" s="613"/>
      <c r="AC31" s="613"/>
      <c r="AD31" s="614" t="s">
        <v>238</v>
      </c>
      <c r="AE31" s="614"/>
      <c r="AF31" s="614"/>
      <c r="AG31" s="614"/>
      <c r="AH31" s="614"/>
      <c r="AI31" s="614"/>
      <c r="AJ31" s="614"/>
      <c r="AK31" s="614"/>
      <c r="AL31" s="615" t="s">
        <v>129</v>
      </c>
      <c r="AM31" s="616"/>
      <c r="AN31" s="616"/>
      <c r="AO31" s="617"/>
      <c r="AP31" s="658" t="s">
        <v>310</v>
      </c>
      <c r="AQ31" s="659"/>
      <c r="AR31" s="659"/>
      <c r="AS31" s="659"/>
      <c r="AT31" s="664" t="s">
        <v>311</v>
      </c>
      <c r="AU31" s="212"/>
      <c r="AV31" s="212"/>
      <c r="AW31" s="212"/>
      <c r="AX31" s="596" t="s">
        <v>187</v>
      </c>
      <c r="AY31" s="597"/>
      <c r="AZ31" s="597"/>
      <c r="BA31" s="597"/>
      <c r="BB31" s="597"/>
      <c r="BC31" s="597"/>
      <c r="BD31" s="597"/>
      <c r="BE31" s="597"/>
      <c r="BF31" s="598"/>
      <c r="BG31" s="657">
        <v>99.3</v>
      </c>
      <c r="BH31" s="654"/>
      <c r="BI31" s="654"/>
      <c r="BJ31" s="654"/>
      <c r="BK31" s="654"/>
      <c r="BL31" s="654"/>
      <c r="BM31" s="605">
        <v>97</v>
      </c>
      <c r="BN31" s="654"/>
      <c r="BO31" s="654"/>
      <c r="BP31" s="654"/>
      <c r="BQ31" s="655"/>
      <c r="BR31" s="657">
        <v>99.2</v>
      </c>
      <c r="BS31" s="654"/>
      <c r="BT31" s="654"/>
      <c r="BU31" s="654"/>
      <c r="BV31" s="654"/>
      <c r="BW31" s="654"/>
      <c r="BX31" s="605">
        <v>96.9</v>
      </c>
      <c r="BY31" s="654"/>
      <c r="BZ31" s="654"/>
      <c r="CA31" s="654"/>
      <c r="CB31" s="655"/>
      <c r="CD31" s="650"/>
      <c r="CE31" s="651"/>
      <c r="CF31" s="607" t="s">
        <v>312</v>
      </c>
      <c r="CG31" s="608"/>
      <c r="CH31" s="608"/>
      <c r="CI31" s="608"/>
      <c r="CJ31" s="608"/>
      <c r="CK31" s="608"/>
      <c r="CL31" s="608"/>
      <c r="CM31" s="608"/>
      <c r="CN31" s="608"/>
      <c r="CO31" s="608"/>
      <c r="CP31" s="608"/>
      <c r="CQ31" s="609"/>
      <c r="CR31" s="610">
        <v>77490</v>
      </c>
      <c r="CS31" s="643"/>
      <c r="CT31" s="643"/>
      <c r="CU31" s="643"/>
      <c r="CV31" s="643"/>
      <c r="CW31" s="643"/>
      <c r="CX31" s="643"/>
      <c r="CY31" s="644"/>
      <c r="CZ31" s="615">
        <v>0.3</v>
      </c>
      <c r="DA31" s="640"/>
      <c r="DB31" s="640"/>
      <c r="DC31" s="645"/>
      <c r="DD31" s="619">
        <v>77490</v>
      </c>
      <c r="DE31" s="643"/>
      <c r="DF31" s="643"/>
      <c r="DG31" s="643"/>
      <c r="DH31" s="643"/>
      <c r="DI31" s="643"/>
      <c r="DJ31" s="643"/>
      <c r="DK31" s="644"/>
      <c r="DL31" s="619">
        <v>64430</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313</v>
      </c>
      <c r="C32" s="608"/>
      <c r="D32" s="608"/>
      <c r="E32" s="608"/>
      <c r="F32" s="608"/>
      <c r="G32" s="608"/>
      <c r="H32" s="608"/>
      <c r="I32" s="608"/>
      <c r="J32" s="608"/>
      <c r="K32" s="608"/>
      <c r="L32" s="608"/>
      <c r="M32" s="608"/>
      <c r="N32" s="608"/>
      <c r="O32" s="608"/>
      <c r="P32" s="608"/>
      <c r="Q32" s="609"/>
      <c r="R32" s="610">
        <v>1892272</v>
      </c>
      <c r="S32" s="611"/>
      <c r="T32" s="611"/>
      <c r="U32" s="611"/>
      <c r="V32" s="611"/>
      <c r="W32" s="611"/>
      <c r="X32" s="611"/>
      <c r="Y32" s="612"/>
      <c r="Z32" s="613">
        <v>5.8</v>
      </c>
      <c r="AA32" s="613"/>
      <c r="AB32" s="613"/>
      <c r="AC32" s="613"/>
      <c r="AD32" s="614" t="s">
        <v>129</v>
      </c>
      <c r="AE32" s="614"/>
      <c r="AF32" s="614"/>
      <c r="AG32" s="614"/>
      <c r="AH32" s="614"/>
      <c r="AI32" s="614"/>
      <c r="AJ32" s="614"/>
      <c r="AK32" s="614"/>
      <c r="AL32" s="615" t="s">
        <v>238</v>
      </c>
      <c r="AM32" s="616"/>
      <c r="AN32" s="616"/>
      <c r="AO32" s="617"/>
      <c r="AP32" s="660"/>
      <c r="AQ32" s="661"/>
      <c r="AR32" s="661"/>
      <c r="AS32" s="661"/>
      <c r="AT32" s="665"/>
      <c r="AU32" s="208" t="s">
        <v>314</v>
      </c>
      <c r="AX32" s="607" t="s">
        <v>315</v>
      </c>
      <c r="AY32" s="608"/>
      <c r="AZ32" s="608"/>
      <c r="BA32" s="608"/>
      <c r="BB32" s="608"/>
      <c r="BC32" s="608"/>
      <c r="BD32" s="608"/>
      <c r="BE32" s="608"/>
      <c r="BF32" s="609"/>
      <c r="BG32" s="667">
        <v>99.2</v>
      </c>
      <c r="BH32" s="643"/>
      <c r="BI32" s="643"/>
      <c r="BJ32" s="643"/>
      <c r="BK32" s="643"/>
      <c r="BL32" s="643"/>
      <c r="BM32" s="616">
        <v>97.6</v>
      </c>
      <c r="BN32" s="643"/>
      <c r="BO32" s="643"/>
      <c r="BP32" s="643"/>
      <c r="BQ32" s="656"/>
      <c r="BR32" s="667">
        <v>99.3</v>
      </c>
      <c r="BS32" s="643"/>
      <c r="BT32" s="643"/>
      <c r="BU32" s="643"/>
      <c r="BV32" s="643"/>
      <c r="BW32" s="643"/>
      <c r="BX32" s="616">
        <v>97.6</v>
      </c>
      <c r="BY32" s="643"/>
      <c r="BZ32" s="643"/>
      <c r="CA32" s="643"/>
      <c r="CB32" s="656"/>
      <c r="CD32" s="652"/>
      <c r="CE32" s="653"/>
      <c r="CF32" s="607" t="s">
        <v>316</v>
      </c>
      <c r="CG32" s="608"/>
      <c r="CH32" s="608"/>
      <c r="CI32" s="608"/>
      <c r="CJ32" s="608"/>
      <c r="CK32" s="608"/>
      <c r="CL32" s="608"/>
      <c r="CM32" s="608"/>
      <c r="CN32" s="608"/>
      <c r="CO32" s="608"/>
      <c r="CP32" s="608"/>
      <c r="CQ32" s="609"/>
      <c r="CR32" s="610" t="s">
        <v>238</v>
      </c>
      <c r="CS32" s="611"/>
      <c r="CT32" s="611"/>
      <c r="CU32" s="611"/>
      <c r="CV32" s="611"/>
      <c r="CW32" s="611"/>
      <c r="CX32" s="611"/>
      <c r="CY32" s="612"/>
      <c r="CZ32" s="615" t="s">
        <v>238</v>
      </c>
      <c r="DA32" s="640"/>
      <c r="DB32" s="640"/>
      <c r="DC32" s="645"/>
      <c r="DD32" s="619" t="s">
        <v>238</v>
      </c>
      <c r="DE32" s="611"/>
      <c r="DF32" s="611"/>
      <c r="DG32" s="611"/>
      <c r="DH32" s="611"/>
      <c r="DI32" s="611"/>
      <c r="DJ32" s="611"/>
      <c r="DK32" s="612"/>
      <c r="DL32" s="619" t="s">
        <v>238</v>
      </c>
      <c r="DM32" s="611"/>
      <c r="DN32" s="611"/>
      <c r="DO32" s="611"/>
      <c r="DP32" s="611"/>
      <c r="DQ32" s="611"/>
      <c r="DR32" s="611"/>
      <c r="DS32" s="611"/>
      <c r="DT32" s="611"/>
      <c r="DU32" s="611"/>
      <c r="DV32" s="612"/>
      <c r="DW32" s="615" t="s">
        <v>238</v>
      </c>
      <c r="DX32" s="640"/>
      <c r="DY32" s="640"/>
      <c r="DZ32" s="640"/>
      <c r="EA32" s="640"/>
      <c r="EB32" s="640"/>
      <c r="EC32" s="641"/>
    </row>
    <row r="33" spans="2:133" ht="11.25" customHeight="1" x14ac:dyDescent="0.2">
      <c r="B33" s="607" t="s">
        <v>317</v>
      </c>
      <c r="C33" s="608"/>
      <c r="D33" s="608"/>
      <c r="E33" s="608"/>
      <c r="F33" s="608"/>
      <c r="G33" s="608"/>
      <c r="H33" s="608"/>
      <c r="I33" s="608"/>
      <c r="J33" s="608"/>
      <c r="K33" s="608"/>
      <c r="L33" s="608"/>
      <c r="M33" s="608"/>
      <c r="N33" s="608"/>
      <c r="O33" s="608"/>
      <c r="P33" s="608"/>
      <c r="Q33" s="609"/>
      <c r="R33" s="610">
        <v>258309</v>
      </c>
      <c r="S33" s="611"/>
      <c r="T33" s="611"/>
      <c r="U33" s="611"/>
      <c r="V33" s="611"/>
      <c r="W33" s="611"/>
      <c r="X33" s="611"/>
      <c r="Y33" s="612"/>
      <c r="Z33" s="613">
        <v>0.8</v>
      </c>
      <c r="AA33" s="613"/>
      <c r="AB33" s="613"/>
      <c r="AC33" s="613"/>
      <c r="AD33" s="614">
        <v>46777</v>
      </c>
      <c r="AE33" s="614"/>
      <c r="AF33" s="614"/>
      <c r="AG33" s="614"/>
      <c r="AH33" s="614"/>
      <c r="AI33" s="614"/>
      <c r="AJ33" s="614"/>
      <c r="AK33" s="614"/>
      <c r="AL33" s="615">
        <v>0.3</v>
      </c>
      <c r="AM33" s="616"/>
      <c r="AN33" s="616"/>
      <c r="AO33" s="617"/>
      <c r="AP33" s="662"/>
      <c r="AQ33" s="663"/>
      <c r="AR33" s="663"/>
      <c r="AS33" s="663"/>
      <c r="AT33" s="666"/>
      <c r="AU33" s="213"/>
      <c r="AV33" s="213"/>
      <c r="AW33" s="213"/>
      <c r="AX33" s="631" t="s">
        <v>318</v>
      </c>
      <c r="AY33" s="632"/>
      <c r="AZ33" s="632"/>
      <c r="BA33" s="632"/>
      <c r="BB33" s="632"/>
      <c r="BC33" s="632"/>
      <c r="BD33" s="632"/>
      <c r="BE33" s="632"/>
      <c r="BF33" s="633"/>
      <c r="BG33" s="668">
        <v>99.2</v>
      </c>
      <c r="BH33" s="669"/>
      <c r="BI33" s="669"/>
      <c r="BJ33" s="669"/>
      <c r="BK33" s="669"/>
      <c r="BL33" s="669"/>
      <c r="BM33" s="670">
        <v>96.2</v>
      </c>
      <c r="BN33" s="669"/>
      <c r="BO33" s="669"/>
      <c r="BP33" s="669"/>
      <c r="BQ33" s="671"/>
      <c r="BR33" s="668">
        <v>99.1</v>
      </c>
      <c r="BS33" s="669"/>
      <c r="BT33" s="669"/>
      <c r="BU33" s="669"/>
      <c r="BV33" s="669"/>
      <c r="BW33" s="669"/>
      <c r="BX33" s="670">
        <v>95.9</v>
      </c>
      <c r="BY33" s="669"/>
      <c r="BZ33" s="669"/>
      <c r="CA33" s="669"/>
      <c r="CB33" s="671"/>
      <c r="CD33" s="607" t="s">
        <v>319</v>
      </c>
      <c r="CE33" s="608"/>
      <c r="CF33" s="608"/>
      <c r="CG33" s="608"/>
      <c r="CH33" s="608"/>
      <c r="CI33" s="608"/>
      <c r="CJ33" s="608"/>
      <c r="CK33" s="608"/>
      <c r="CL33" s="608"/>
      <c r="CM33" s="608"/>
      <c r="CN33" s="608"/>
      <c r="CO33" s="608"/>
      <c r="CP33" s="608"/>
      <c r="CQ33" s="609"/>
      <c r="CR33" s="610">
        <v>14030569</v>
      </c>
      <c r="CS33" s="643"/>
      <c r="CT33" s="643"/>
      <c r="CU33" s="643"/>
      <c r="CV33" s="643"/>
      <c r="CW33" s="643"/>
      <c r="CX33" s="643"/>
      <c r="CY33" s="644"/>
      <c r="CZ33" s="615">
        <v>46.9</v>
      </c>
      <c r="DA33" s="640"/>
      <c r="DB33" s="640"/>
      <c r="DC33" s="645"/>
      <c r="DD33" s="619">
        <v>11055763</v>
      </c>
      <c r="DE33" s="643"/>
      <c r="DF33" s="643"/>
      <c r="DG33" s="643"/>
      <c r="DH33" s="643"/>
      <c r="DI33" s="643"/>
      <c r="DJ33" s="643"/>
      <c r="DK33" s="644"/>
      <c r="DL33" s="619">
        <v>7245465</v>
      </c>
      <c r="DM33" s="643"/>
      <c r="DN33" s="643"/>
      <c r="DO33" s="643"/>
      <c r="DP33" s="643"/>
      <c r="DQ33" s="643"/>
      <c r="DR33" s="643"/>
      <c r="DS33" s="643"/>
      <c r="DT33" s="643"/>
      <c r="DU33" s="643"/>
      <c r="DV33" s="644"/>
      <c r="DW33" s="615">
        <v>40.4</v>
      </c>
      <c r="DX33" s="640"/>
      <c r="DY33" s="640"/>
      <c r="DZ33" s="640"/>
      <c r="EA33" s="640"/>
      <c r="EB33" s="640"/>
      <c r="EC33" s="641"/>
    </row>
    <row r="34" spans="2:133" ht="11.25" customHeight="1" x14ac:dyDescent="0.2">
      <c r="B34" s="607" t="s">
        <v>320</v>
      </c>
      <c r="C34" s="608"/>
      <c r="D34" s="608"/>
      <c r="E34" s="608"/>
      <c r="F34" s="608"/>
      <c r="G34" s="608"/>
      <c r="H34" s="608"/>
      <c r="I34" s="608"/>
      <c r="J34" s="608"/>
      <c r="K34" s="608"/>
      <c r="L34" s="608"/>
      <c r="M34" s="608"/>
      <c r="N34" s="608"/>
      <c r="O34" s="608"/>
      <c r="P34" s="608"/>
      <c r="Q34" s="609"/>
      <c r="R34" s="610">
        <v>209807</v>
      </c>
      <c r="S34" s="611"/>
      <c r="T34" s="611"/>
      <c r="U34" s="611"/>
      <c r="V34" s="611"/>
      <c r="W34" s="611"/>
      <c r="X34" s="611"/>
      <c r="Y34" s="612"/>
      <c r="Z34" s="613">
        <v>0.6</v>
      </c>
      <c r="AA34" s="613"/>
      <c r="AB34" s="613"/>
      <c r="AC34" s="613"/>
      <c r="AD34" s="614" t="s">
        <v>238</v>
      </c>
      <c r="AE34" s="614"/>
      <c r="AF34" s="614"/>
      <c r="AG34" s="614"/>
      <c r="AH34" s="614"/>
      <c r="AI34" s="614"/>
      <c r="AJ34" s="614"/>
      <c r="AK34" s="614"/>
      <c r="AL34" s="615" t="s">
        <v>238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321</v>
      </c>
      <c r="CE34" s="608"/>
      <c r="CF34" s="608"/>
      <c r="CG34" s="608"/>
      <c r="CH34" s="608"/>
      <c r="CI34" s="608"/>
      <c r="CJ34" s="608"/>
      <c r="CK34" s="608"/>
      <c r="CL34" s="608"/>
      <c r="CM34" s="608"/>
      <c r="CN34" s="608"/>
      <c r="CO34" s="608"/>
      <c r="CP34" s="608"/>
      <c r="CQ34" s="609"/>
      <c r="CR34" s="610">
        <v>4811956</v>
      </c>
      <c r="CS34" s="611"/>
      <c r="CT34" s="611"/>
      <c r="CU34" s="611"/>
      <c r="CV34" s="611"/>
      <c r="CW34" s="611"/>
      <c r="CX34" s="611"/>
      <c r="CY34" s="612"/>
      <c r="CZ34" s="615">
        <v>16.100000000000001</v>
      </c>
      <c r="DA34" s="640"/>
      <c r="DB34" s="640"/>
      <c r="DC34" s="645"/>
      <c r="DD34" s="619">
        <v>3542684</v>
      </c>
      <c r="DE34" s="611"/>
      <c r="DF34" s="611"/>
      <c r="DG34" s="611"/>
      <c r="DH34" s="611"/>
      <c r="DI34" s="611"/>
      <c r="DJ34" s="611"/>
      <c r="DK34" s="612"/>
      <c r="DL34" s="619">
        <v>3001965</v>
      </c>
      <c r="DM34" s="611"/>
      <c r="DN34" s="611"/>
      <c r="DO34" s="611"/>
      <c r="DP34" s="611"/>
      <c r="DQ34" s="611"/>
      <c r="DR34" s="611"/>
      <c r="DS34" s="611"/>
      <c r="DT34" s="611"/>
      <c r="DU34" s="611"/>
      <c r="DV34" s="612"/>
      <c r="DW34" s="615">
        <v>16.7</v>
      </c>
      <c r="DX34" s="640"/>
      <c r="DY34" s="640"/>
      <c r="DZ34" s="640"/>
      <c r="EA34" s="640"/>
      <c r="EB34" s="640"/>
      <c r="EC34" s="641"/>
    </row>
    <row r="35" spans="2:133" ht="11.25" customHeight="1" x14ac:dyDescent="0.2">
      <c r="B35" s="607" t="s">
        <v>322</v>
      </c>
      <c r="C35" s="608"/>
      <c r="D35" s="608"/>
      <c r="E35" s="608"/>
      <c r="F35" s="608"/>
      <c r="G35" s="608"/>
      <c r="H35" s="608"/>
      <c r="I35" s="608"/>
      <c r="J35" s="608"/>
      <c r="K35" s="608"/>
      <c r="L35" s="608"/>
      <c r="M35" s="608"/>
      <c r="N35" s="608"/>
      <c r="O35" s="608"/>
      <c r="P35" s="608"/>
      <c r="Q35" s="609"/>
      <c r="R35" s="610">
        <v>379625</v>
      </c>
      <c r="S35" s="611"/>
      <c r="T35" s="611"/>
      <c r="U35" s="611"/>
      <c r="V35" s="611"/>
      <c r="W35" s="611"/>
      <c r="X35" s="611"/>
      <c r="Y35" s="612"/>
      <c r="Z35" s="613">
        <v>1.2</v>
      </c>
      <c r="AA35" s="613"/>
      <c r="AB35" s="613"/>
      <c r="AC35" s="613"/>
      <c r="AD35" s="614" t="s">
        <v>238</v>
      </c>
      <c r="AE35" s="614"/>
      <c r="AF35" s="614"/>
      <c r="AG35" s="614"/>
      <c r="AH35" s="614"/>
      <c r="AI35" s="614"/>
      <c r="AJ35" s="614"/>
      <c r="AK35" s="614"/>
      <c r="AL35" s="615" t="s">
        <v>238</v>
      </c>
      <c r="AM35" s="616"/>
      <c r="AN35" s="616"/>
      <c r="AO35" s="617"/>
      <c r="AP35" s="218"/>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701081</v>
      </c>
      <c r="CS35" s="643"/>
      <c r="CT35" s="643"/>
      <c r="CU35" s="643"/>
      <c r="CV35" s="643"/>
      <c r="CW35" s="643"/>
      <c r="CX35" s="643"/>
      <c r="CY35" s="644"/>
      <c r="CZ35" s="615">
        <v>2.2999999999999998</v>
      </c>
      <c r="DA35" s="640"/>
      <c r="DB35" s="640"/>
      <c r="DC35" s="645"/>
      <c r="DD35" s="619">
        <v>527103</v>
      </c>
      <c r="DE35" s="643"/>
      <c r="DF35" s="643"/>
      <c r="DG35" s="643"/>
      <c r="DH35" s="643"/>
      <c r="DI35" s="643"/>
      <c r="DJ35" s="643"/>
      <c r="DK35" s="644"/>
      <c r="DL35" s="619">
        <v>527103</v>
      </c>
      <c r="DM35" s="643"/>
      <c r="DN35" s="643"/>
      <c r="DO35" s="643"/>
      <c r="DP35" s="643"/>
      <c r="DQ35" s="643"/>
      <c r="DR35" s="643"/>
      <c r="DS35" s="643"/>
      <c r="DT35" s="643"/>
      <c r="DU35" s="643"/>
      <c r="DV35" s="644"/>
      <c r="DW35" s="615">
        <v>2.9</v>
      </c>
      <c r="DX35" s="640"/>
      <c r="DY35" s="640"/>
      <c r="DZ35" s="640"/>
      <c r="EA35" s="640"/>
      <c r="EB35" s="640"/>
      <c r="EC35" s="641"/>
    </row>
    <row r="36" spans="2:133" ht="11.25" customHeight="1" x14ac:dyDescent="0.2">
      <c r="B36" s="607" t="s">
        <v>326</v>
      </c>
      <c r="C36" s="608"/>
      <c r="D36" s="608"/>
      <c r="E36" s="608"/>
      <c r="F36" s="608"/>
      <c r="G36" s="608"/>
      <c r="H36" s="608"/>
      <c r="I36" s="608"/>
      <c r="J36" s="608"/>
      <c r="K36" s="608"/>
      <c r="L36" s="608"/>
      <c r="M36" s="608"/>
      <c r="N36" s="608"/>
      <c r="O36" s="608"/>
      <c r="P36" s="608"/>
      <c r="Q36" s="609"/>
      <c r="R36" s="610">
        <v>3063298</v>
      </c>
      <c r="S36" s="611"/>
      <c r="T36" s="611"/>
      <c r="U36" s="611"/>
      <c r="V36" s="611"/>
      <c r="W36" s="611"/>
      <c r="X36" s="611"/>
      <c r="Y36" s="612"/>
      <c r="Z36" s="613">
        <v>9.5</v>
      </c>
      <c r="AA36" s="613"/>
      <c r="AB36" s="613"/>
      <c r="AC36" s="613"/>
      <c r="AD36" s="614" t="s">
        <v>238</v>
      </c>
      <c r="AE36" s="614"/>
      <c r="AF36" s="614"/>
      <c r="AG36" s="614"/>
      <c r="AH36" s="614"/>
      <c r="AI36" s="614"/>
      <c r="AJ36" s="614"/>
      <c r="AK36" s="614"/>
      <c r="AL36" s="615" t="s">
        <v>238</v>
      </c>
      <c r="AM36" s="616"/>
      <c r="AN36" s="616"/>
      <c r="AO36" s="617"/>
      <c r="AP36" s="218"/>
      <c r="AQ36" s="676" t="s">
        <v>327</v>
      </c>
      <c r="AR36" s="677"/>
      <c r="AS36" s="677"/>
      <c r="AT36" s="677"/>
      <c r="AU36" s="677"/>
      <c r="AV36" s="677"/>
      <c r="AW36" s="677"/>
      <c r="AX36" s="677"/>
      <c r="AY36" s="678"/>
      <c r="AZ36" s="599">
        <v>4227755</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72999</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3989069</v>
      </c>
      <c r="CS36" s="611"/>
      <c r="CT36" s="611"/>
      <c r="CU36" s="611"/>
      <c r="CV36" s="611"/>
      <c r="CW36" s="611"/>
      <c r="CX36" s="611"/>
      <c r="CY36" s="612"/>
      <c r="CZ36" s="615">
        <v>13.3</v>
      </c>
      <c r="DA36" s="640"/>
      <c r="DB36" s="640"/>
      <c r="DC36" s="645"/>
      <c r="DD36" s="619">
        <v>3214251</v>
      </c>
      <c r="DE36" s="611"/>
      <c r="DF36" s="611"/>
      <c r="DG36" s="611"/>
      <c r="DH36" s="611"/>
      <c r="DI36" s="611"/>
      <c r="DJ36" s="611"/>
      <c r="DK36" s="612"/>
      <c r="DL36" s="619">
        <v>1835687</v>
      </c>
      <c r="DM36" s="611"/>
      <c r="DN36" s="611"/>
      <c r="DO36" s="611"/>
      <c r="DP36" s="611"/>
      <c r="DQ36" s="611"/>
      <c r="DR36" s="611"/>
      <c r="DS36" s="611"/>
      <c r="DT36" s="611"/>
      <c r="DU36" s="611"/>
      <c r="DV36" s="612"/>
      <c r="DW36" s="615">
        <v>10.199999999999999</v>
      </c>
      <c r="DX36" s="640"/>
      <c r="DY36" s="640"/>
      <c r="DZ36" s="640"/>
      <c r="EA36" s="640"/>
      <c r="EB36" s="640"/>
      <c r="EC36" s="641"/>
    </row>
    <row r="37" spans="2:133" ht="11.25" customHeight="1" x14ac:dyDescent="0.2">
      <c r="B37" s="607" t="s">
        <v>330</v>
      </c>
      <c r="C37" s="608"/>
      <c r="D37" s="608"/>
      <c r="E37" s="608"/>
      <c r="F37" s="608"/>
      <c r="G37" s="608"/>
      <c r="H37" s="608"/>
      <c r="I37" s="608"/>
      <c r="J37" s="608"/>
      <c r="K37" s="608"/>
      <c r="L37" s="608"/>
      <c r="M37" s="608"/>
      <c r="N37" s="608"/>
      <c r="O37" s="608"/>
      <c r="P37" s="608"/>
      <c r="Q37" s="609"/>
      <c r="R37" s="610">
        <v>606173</v>
      </c>
      <c r="S37" s="611"/>
      <c r="T37" s="611"/>
      <c r="U37" s="611"/>
      <c r="V37" s="611"/>
      <c r="W37" s="611"/>
      <c r="X37" s="611"/>
      <c r="Y37" s="612"/>
      <c r="Z37" s="613">
        <v>1.9</v>
      </c>
      <c r="AA37" s="613"/>
      <c r="AB37" s="613"/>
      <c r="AC37" s="613"/>
      <c r="AD37" s="614">
        <v>1803</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874200</v>
      </c>
      <c r="BA37" s="611"/>
      <c r="BB37" s="611"/>
      <c r="BC37" s="611"/>
      <c r="BD37" s="643"/>
      <c r="BE37" s="643"/>
      <c r="BF37" s="656"/>
      <c r="BG37" s="607" t="s">
        <v>332</v>
      </c>
      <c r="BH37" s="608"/>
      <c r="BI37" s="608"/>
      <c r="BJ37" s="608"/>
      <c r="BK37" s="608"/>
      <c r="BL37" s="608"/>
      <c r="BM37" s="608"/>
      <c r="BN37" s="608"/>
      <c r="BO37" s="608"/>
      <c r="BP37" s="608"/>
      <c r="BQ37" s="608"/>
      <c r="BR37" s="608"/>
      <c r="BS37" s="608"/>
      <c r="BT37" s="608"/>
      <c r="BU37" s="609"/>
      <c r="BV37" s="610">
        <v>39852</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6498</v>
      </c>
      <c r="CS37" s="643"/>
      <c r="CT37" s="643"/>
      <c r="CU37" s="643"/>
      <c r="CV37" s="643"/>
      <c r="CW37" s="643"/>
      <c r="CX37" s="643"/>
      <c r="CY37" s="644"/>
      <c r="CZ37" s="615">
        <v>0</v>
      </c>
      <c r="DA37" s="640"/>
      <c r="DB37" s="640"/>
      <c r="DC37" s="645"/>
      <c r="DD37" s="619">
        <v>6498</v>
      </c>
      <c r="DE37" s="643"/>
      <c r="DF37" s="643"/>
      <c r="DG37" s="643"/>
      <c r="DH37" s="643"/>
      <c r="DI37" s="643"/>
      <c r="DJ37" s="643"/>
      <c r="DK37" s="644"/>
      <c r="DL37" s="619">
        <v>6220</v>
      </c>
      <c r="DM37" s="643"/>
      <c r="DN37" s="643"/>
      <c r="DO37" s="643"/>
      <c r="DP37" s="643"/>
      <c r="DQ37" s="643"/>
      <c r="DR37" s="643"/>
      <c r="DS37" s="643"/>
      <c r="DT37" s="643"/>
      <c r="DU37" s="643"/>
      <c r="DV37" s="644"/>
      <c r="DW37" s="615">
        <v>0</v>
      </c>
      <c r="DX37" s="640"/>
      <c r="DY37" s="640"/>
      <c r="DZ37" s="640"/>
      <c r="EA37" s="640"/>
      <c r="EB37" s="640"/>
      <c r="EC37" s="641"/>
    </row>
    <row r="38" spans="2:133" ht="11.25" customHeight="1" x14ac:dyDescent="0.2">
      <c r="B38" s="607" t="s">
        <v>334</v>
      </c>
      <c r="C38" s="608"/>
      <c r="D38" s="608"/>
      <c r="E38" s="608"/>
      <c r="F38" s="608"/>
      <c r="G38" s="608"/>
      <c r="H38" s="608"/>
      <c r="I38" s="608"/>
      <c r="J38" s="608"/>
      <c r="K38" s="608"/>
      <c r="L38" s="608"/>
      <c r="M38" s="608"/>
      <c r="N38" s="608"/>
      <c r="O38" s="608"/>
      <c r="P38" s="608"/>
      <c r="Q38" s="609"/>
      <c r="R38" s="610">
        <v>1815600</v>
      </c>
      <c r="S38" s="611"/>
      <c r="T38" s="611"/>
      <c r="U38" s="611"/>
      <c r="V38" s="611"/>
      <c r="W38" s="611"/>
      <c r="X38" s="611"/>
      <c r="Y38" s="612"/>
      <c r="Z38" s="613">
        <v>5.6</v>
      </c>
      <c r="AA38" s="613"/>
      <c r="AB38" s="613"/>
      <c r="AC38" s="613"/>
      <c r="AD38" s="614" t="s">
        <v>238</v>
      </c>
      <c r="AE38" s="614"/>
      <c r="AF38" s="614"/>
      <c r="AG38" s="614"/>
      <c r="AH38" s="614"/>
      <c r="AI38" s="614"/>
      <c r="AJ38" s="614"/>
      <c r="AK38" s="614"/>
      <c r="AL38" s="615" t="s">
        <v>238</v>
      </c>
      <c r="AM38" s="616"/>
      <c r="AN38" s="616"/>
      <c r="AO38" s="617"/>
      <c r="AQ38" s="673" t="s">
        <v>335</v>
      </c>
      <c r="AR38" s="674"/>
      <c r="AS38" s="674"/>
      <c r="AT38" s="674"/>
      <c r="AU38" s="674"/>
      <c r="AV38" s="674"/>
      <c r="AW38" s="674"/>
      <c r="AX38" s="674"/>
      <c r="AY38" s="675"/>
      <c r="AZ38" s="610">
        <v>771536</v>
      </c>
      <c r="BA38" s="611"/>
      <c r="BB38" s="611"/>
      <c r="BC38" s="611"/>
      <c r="BD38" s="643"/>
      <c r="BE38" s="643"/>
      <c r="BF38" s="656"/>
      <c r="BG38" s="607" t="s">
        <v>336</v>
      </c>
      <c r="BH38" s="608"/>
      <c r="BI38" s="608"/>
      <c r="BJ38" s="608"/>
      <c r="BK38" s="608"/>
      <c r="BL38" s="608"/>
      <c r="BM38" s="608"/>
      <c r="BN38" s="608"/>
      <c r="BO38" s="608"/>
      <c r="BP38" s="608"/>
      <c r="BQ38" s="608"/>
      <c r="BR38" s="608"/>
      <c r="BS38" s="608"/>
      <c r="BT38" s="608"/>
      <c r="BU38" s="609"/>
      <c r="BV38" s="610">
        <v>6191</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2091804</v>
      </c>
      <c r="CS38" s="611"/>
      <c r="CT38" s="611"/>
      <c r="CU38" s="611"/>
      <c r="CV38" s="611"/>
      <c r="CW38" s="611"/>
      <c r="CX38" s="611"/>
      <c r="CY38" s="612"/>
      <c r="CZ38" s="615">
        <v>7</v>
      </c>
      <c r="DA38" s="640"/>
      <c r="DB38" s="640"/>
      <c r="DC38" s="645"/>
      <c r="DD38" s="619">
        <v>1766498</v>
      </c>
      <c r="DE38" s="611"/>
      <c r="DF38" s="611"/>
      <c r="DG38" s="611"/>
      <c r="DH38" s="611"/>
      <c r="DI38" s="611"/>
      <c r="DJ38" s="611"/>
      <c r="DK38" s="612"/>
      <c r="DL38" s="619">
        <v>1718639</v>
      </c>
      <c r="DM38" s="611"/>
      <c r="DN38" s="611"/>
      <c r="DO38" s="611"/>
      <c r="DP38" s="611"/>
      <c r="DQ38" s="611"/>
      <c r="DR38" s="611"/>
      <c r="DS38" s="611"/>
      <c r="DT38" s="611"/>
      <c r="DU38" s="611"/>
      <c r="DV38" s="612"/>
      <c r="DW38" s="615">
        <v>9.6</v>
      </c>
      <c r="DX38" s="640"/>
      <c r="DY38" s="640"/>
      <c r="DZ38" s="640"/>
      <c r="EA38" s="640"/>
      <c r="EB38" s="640"/>
      <c r="EC38" s="641"/>
    </row>
    <row r="39" spans="2:133" ht="11.25" customHeight="1" x14ac:dyDescent="0.2">
      <c r="B39" s="607" t="s">
        <v>338</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129</v>
      </c>
      <c r="AA39" s="613"/>
      <c r="AB39" s="613"/>
      <c r="AC39" s="613"/>
      <c r="AD39" s="614" t="s">
        <v>238</v>
      </c>
      <c r="AE39" s="614"/>
      <c r="AF39" s="614"/>
      <c r="AG39" s="614"/>
      <c r="AH39" s="614"/>
      <c r="AI39" s="614"/>
      <c r="AJ39" s="614"/>
      <c r="AK39" s="614"/>
      <c r="AL39" s="615" t="s">
        <v>129</v>
      </c>
      <c r="AM39" s="616"/>
      <c r="AN39" s="616"/>
      <c r="AO39" s="617"/>
      <c r="AQ39" s="673" t="s">
        <v>339</v>
      </c>
      <c r="AR39" s="674"/>
      <c r="AS39" s="674"/>
      <c r="AT39" s="674"/>
      <c r="AU39" s="674"/>
      <c r="AV39" s="674"/>
      <c r="AW39" s="674"/>
      <c r="AX39" s="674"/>
      <c r="AY39" s="675"/>
      <c r="AZ39" s="610">
        <v>286972</v>
      </c>
      <c r="BA39" s="611"/>
      <c r="BB39" s="611"/>
      <c r="BC39" s="611"/>
      <c r="BD39" s="643"/>
      <c r="BE39" s="643"/>
      <c r="BF39" s="656"/>
      <c r="BG39" s="607" t="s">
        <v>340</v>
      </c>
      <c r="BH39" s="608"/>
      <c r="BI39" s="608"/>
      <c r="BJ39" s="608"/>
      <c r="BK39" s="608"/>
      <c r="BL39" s="608"/>
      <c r="BM39" s="608"/>
      <c r="BN39" s="608"/>
      <c r="BO39" s="608"/>
      <c r="BP39" s="608"/>
      <c r="BQ39" s="608"/>
      <c r="BR39" s="608"/>
      <c r="BS39" s="608"/>
      <c r="BT39" s="608"/>
      <c r="BU39" s="609"/>
      <c r="BV39" s="610">
        <v>9359</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1551567</v>
      </c>
      <c r="CS39" s="643"/>
      <c r="CT39" s="643"/>
      <c r="CU39" s="643"/>
      <c r="CV39" s="643"/>
      <c r="CW39" s="643"/>
      <c r="CX39" s="643"/>
      <c r="CY39" s="644"/>
      <c r="CZ39" s="615">
        <v>5.2</v>
      </c>
      <c r="DA39" s="640"/>
      <c r="DB39" s="640"/>
      <c r="DC39" s="645"/>
      <c r="DD39" s="619">
        <v>1300000</v>
      </c>
      <c r="DE39" s="643"/>
      <c r="DF39" s="643"/>
      <c r="DG39" s="643"/>
      <c r="DH39" s="643"/>
      <c r="DI39" s="643"/>
      <c r="DJ39" s="643"/>
      <c r="DK39" s="644"/>
      <c r="DL39" s="619" t="s">
        <v>238</v>
      </c>
      <c r="DM39" s="643"/>
      <c r="DN39" s="643"/>
      <c r="DO39" s="643"/>
      <c r="DP39" s="643"/>
      <c r="DQ39" s="643"/>
      <c r="DR39" s="643"/>
      <c r="DS39" s="643"/>
      <c r="DT39" s="643"/>
      <c r="DU39" s="643"/>
      <c r="DV39" s="644"/>
      <c r="DW39" s="615" t="s">
        <v>238</v>
      </c>
      <c r="DX39" s="640"/>
      <c r="DY39" s="640"/>
      <c r="DZ39" s="640"/>
      <c r="EA39" s="640"/>
      <c r="EB39" s="640"/>
      <c r="EC39" s="641"/>
    </row>
    <row r="40" spans="2:133" ht="11.25" customHeight="1" x14ac:dyDescent="0.2">
      <c r="B40" s="607" t="s">
        <v>342</v>
      </c>
      <c r="C40" s="608"/>
      <c r="D40" s="608"/>
      <c r="E40" s="608"/>
      <c r="F40" s="608"/>
      <c r="G40" s="608"/>
      <c r="H40" s="608"/>
      <c r="I40" s="608"/>
      <c r="J40" s="608"/>
      <c r="K40" s="608"/>
      <c r="L40" s="608"/>
      <c r="M40" s="608"/>
      <c r="N40" s="608"/>
      <c r="O40" s="608"/>
      <c r="P40" s="608"/>
      <c r="Q40" s="609"/>
      <c r="R40" s="610">
        <v>251500</v>
      </c>
      <c r="S40" s="611"/>
      <c r="T40" s="611"/>
      <c r="U40" s="611"/>
      <c r="V40" s="611"/>
      <c r="W40" s="611"/>
      <c r="X40" s="611"/>
      <c r="Y40" s="612"/>
      <c r="Z40" s="613">
        <v>0.8</v>
      </c>
      <c r="AA40" s="613"/>
      <c r="AB40" s="613"/>
      <c r="AC40" s="613"/>
      <c r="AD40" s="614" t="s">
        <v>238</v>
      </c>
      <c r="AE40" s="614"/>
      <c r="AF40" s="614"/>
      <c r="AG40" s="614"/>
      <c r="AH40" s="614"/>
      <c r="AI40" s="614"/>
      <c r="AJ40" s="614"/>
      <c r="AK40" s="614"/>
      <c r="AL40" s="615" t="s">
        <v>238</v>
      </c>
      <c r="AM40" s="616"/>
      <c r="AN40" s="616"/>
      <c r="AO40" s="617"/>
      <c r="AQ40" s="673" t="s">
        <v>343</v>
      </c>
      <c r="AR40" s="674"/>
      <c r="AS40" s="674"/>
      <c r="AT40" s="674"/>
      <c r="AU40" s="674"/>
      <c r="AV40" s="674"/>
      <c r="AW40" s="674"/>
      <c r="AX40" s="674"/>
      <c r="AY40" s="675"/>
      <c r="AZ40" s="610">
        <v>203243</v>
      </c>
      <c r="BA40" s="611"/>
      <c r="BB40" s="611"/>
      <c r="BC40" s="611"/>
      <c r="BD40" s="643"/>
      <c r="BE40" s="643"/>
      <c r="BF40" s="656"/>
      <c r="BG40" s="660" t="s">
        <v>344</v>
      </c>
      <c r="BH40" s="661"/>
      <c r="BI40" s="661"/>
      <c r="BJ40" s="661"/>
      <c r="BK40" s="661"/>
      <c r="BL40" s="214"/>
      <c r="BM40" s="608" t="s">
        <v>345</v>
      </c>
      <c r="BN40" s="608"/>
      <c r="BO40" s="608"/>
      <c r="BP40" s="608"/>
      <c r="BQ40" s="608"/>
      <c r="BR40" s="608"/>
      <c r="BS40" s="608"/>
      <c r="BT40" s="608"/>
      <c r="BU40" s="609"/>
      <c r="BV40" s="610">
        <v>99</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885092</v>
      </c>
      <c r="CS40" s="611"/>
      <c r="CT40" s="611"/>
      <c r="CU40" s="611"/>
      <c r="CV40" s="611"/>
      <c r="CW40" s="611"/>
      <c r="CX40" s="611"/>
      <c r="CY40" s="612"/>
      <c r="CZ40" s="615">
        <v>3</v>
      </c>
      <c r="DA40" s="640"/>
      <c r="DB40" s="640"/>
      <c r="DC40" s="645"/>
      <c r="DD40" s="619">
        <v>705227</v>
      </c>
      <c r="DE40" s="611"/>
      <c r="DF40" s="611"/>
      <c r="DG40" s="611"/>
      <c r="DH40" s="611"/>
      <c r="DI40" s="611"/>
      <c r="DJ40" s="611"/>
      <c r="DK40" s="612"/>
      <c r="DL40" s="619">
        <v>162071</v>
      </c>
      <c r="DM40" s="611"/>
      <c r="DN40" s="611"/>
      <c r="DO40" s="611"/>
      <c r="DP40" s="611"/>
      <c r="DQ40" s="611"/>
      <c r="DR40" s="611"/>
      <c r="DS40" s="611"/>
      <c r="DT40" s="611"/>
      <c r="DU40" s="611"/>
      <c r="DV40" s="612"/>
      <c r="DW40" s="615">
        <v>0.9</v>
      </c>
      <c r="DX40" s="640"/>
      <c r="DY40" s="640"/>
      <c r="DZ40" s="640"/>
      <c r="EA40" s="640"/>
      <c r="EB40" s="640"/>
      <c r="EC40" s="641"/>
    </row>
    <row r="41" spans="2:133" ht="11.25" customHeight="1" x14ac:dyDescent="0.2">
      <c r="B41" s="631" t="s">
        <v>347</v>
      </c>
      <c r="C41" s="632"/>
      <c r="D41" s="632"/>
      <c r="E41" s="632"/>
      <c r="F41" s="632"/>
      <c r="G41" s="632"/>
      <c r="H41" s="632"/>
      <c r="I41" s="632"/>
      <c r="J41" s="632"/>
      <c r="K41" s="632"/>
      <c r="L41" s="632"/>
      <c r="M41" s="632"/>
      <c r="N41" s="632"/>
      <c r="O41" s="632"/>
      <c r="P41" s="632"/>
      <c r="Q41" s="633"/>
      <c r="R41" s="682">
        <v>32356201</v>
      </c>
      <c r="S41" s="683"/>
      <c r="T41" s="683"/>
      <c r="U41" s="683"/>
      <c r="V41" s="683"/>
      <c r="W41" s="683"/>
      <c r="X41" s="683"/>
      <c r="Y41" s="687"/>
      <c r="Z41" s="688">
        <v>100</v>
      </c>
      <c r="AA41" s="688"/>
      <c r="AB41" s="688"/>
      <c r="AC41" s="688"/>
      <c r="AD41" s="689">
        <v>17699253</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424896</v>
      </c>
      <c r="BA41" s="611"/>
      <c r="BB41" s="611"/>
      <c r="BC41" s="611"/>
      <c r="BD41" s="643"/>
      <c r="BE41" s="643"/>
      <c r="BF41" s="656"/>
      <c r="BG41" s="660"/>
      <c r="BH41" s="661"/>
      <c r="BI41" s="661"/>
      <c r="BJ41" s="661"/>
      <c r="BK41" s="661"/>
      <c r="BL41" s="214"/>
      <c r="BM41" s="608" t="s">
        <v>349</v>
      </c>
      <c r="BN41" s="608"/>
      <c r="BO41" s="608"/>
      <c r="BP41" s="608"/>
      <c r="BQ41" s="608"/>
      <c r="BR41" s="608"/>
      <c r="BS41" s="608"/>
      <c r="BT41" s="608"/>
      <c r="BU41" s="609"/>
      <c r="BV41" s="610" t="s">
        <v>129</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238</v>
      </c>
      <c r="CS41" s="643"/>
      <c r="CT41" s="643"/>
      <c r="CU41" s="643"/>
      <c r="CV41" s="643"/>
      <c r="CW41" s="643"/>
      <c r="CX41" s="643"/>
      <c r="CY41" s="644"/>
      <c r="CZ41" s="615" t="s">
        <v>238</v>
      </c>
      <c r="DA41" s="640"/>
      <c r="DB41" s="640"/>
      <c r="DC41" s="645"/>
      <c r="DD41" s="619" t="s">
        <v>238</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343</v>
      </c>
      <c r="AR42" s="680"/>
      <c r="AS42" s="680"/>
      <c r="AT42" s="680"/>
      <c r="AU42" s="680"/>
      <c r="AV42" s="680"/>
      <c r="AW42" s="680"/>
      <c r="AX42" s="680"/>
      <c r="AY42" s="681"/>
      <c r="AZ42" s="682">
        <v>1666908</v>
      </c>
      <c r="BA42" s="683"/>
      <c r="BB42" s="683"/>
      <c r="BC42" s="683"/>
      <c r="BD42" s="669"/>
      <c r="BE42" s="669"/>
      <c r="BF42" s="671"/>
      <c r="BG42" s="662"/>
      <c r="BH42" s="663"/>
      <c r="BI42" s="663"/>
      <c r="BJ42" s="663"/>
      <c r="BK42" s="663"/>
      <c r="BL42" s="215"/>
      <c r="BM42" s="632" t="s">
        <v>351</v>
      </c>
      <c r="BN42" s="632"/>
      <c r="BO42" s="632"/>
      <c r="BP42" s="632"/>
      <c r="BQ42" s="632"/>
      <c r="BR42" s="632"/>
      <c r="BS42" s="632"/>
      <c r="BT42" s="632"/>
      <c r="BU42" s="633"/>
      <c r="BV42" s="682">
        <v>379</v>
      </c>
      <c r="BW42" s="683"/>
      <c r="BX42" s="683"/>
      <c r="BY42" s="683"/>
      <c r="BZ42" s="683"/>
      <c r="CA42" s="683"/>
      <c r="CB42" s="692"/>
      <c r="CD42" s="607" t="s">
        <v>352</v>
      </c>
      <c r="CE42" s="608"/>
      <c r="CF42" s="608"/>
      <c r="CG42" s="608"/>
      <c r="CH42" s="608"/>
      <c r="CI42" s="608"/>
      <c r="CJ42" s="608"/>
      <c r="CK42" s="608"/>
      <c r="CL42" s="608"/>
      <c r="CM42" s="608"/>
      <c r="CN42" s="608"/>
      <c r="CO42" s="608"/>
      <c r="CP42" s="608"/>
      <c r="CQ42" s="609"/>
      <c r="CR42" s="610">
        <v>4357290</v>
      </c>
      <c r="CS42" s="643"/>
      <c r="CT42" s="643"/>
      <c r="CU42" s="643"/>
      <c r="CV42" s="643"/>
      <c r="CW42" s="643"/>
      <c r="CX42" s="643"/>
      <c r="CY42" s="644"/>
      <c r="CZ42" s="615">
        <v>14.6</v>
      </c>
      <c r="DA42" s="640"/>
      <c r="DB42" s="640"/>
      <c r="DC42" s="645"/>
      <c r="DD42" s="619">
        <v>1505881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353</v>
      </c>
      <c r="CD43" s="607" t="s">
        <v>354</v>
      </c>
      <c r="CE43" s="608"/>
      <c r="CF43" s="608"/>
      <c r="CG43" s="608"/>
      <c r="CH43" s="608"/>
      <c r="CI43" s="608"/>
      <c r="CJ43" s="608"/>
      <c r="CK43" s="608"/>
      <c r="CL43" s="608"/>
      <c r="CM43" s="608"/>
      <c r="CN43" s="608"/>
      <c r="CO43" s="608"/>
      <c r="CP43" s="608"/>
      <c r="CQ43" s="609"/>
      <c r="CR43" s="610">
        <v>48733</v>
      </c>
      <c r="CS43" s="643"/>
      <c r="CT43" s="643"/>
      <c r="CU43" s="643"/>
      <c r="CV43" s="643"/>
      <c r="CW43" s="643"/>
      <c r="CX43" s="643"/>
      <c r="CY43" s="644"/>
      <c r="CZ43" s="615">
        <v>0.2</v>
      </c>
      <c r="DA43" s="640"/>
      <c r="DB43" s="640"/>
      <c r="DC43" s="645"/>
      <c r="DD43" s="619">
        <v>33733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303</v>
      </c>
      <c r="CE44" s="649"/>
      <c r="CF44" s="607" t="s">
        <v>356</v>
      </c>
      <c r="CG44" s="608"/>
      <c r="CH44" s="608"/>
      <c r="CI44" s="608"/>
      <c r="CJ44" s="608"/>
      <c r="CK44" s="608"/>
      <c r="CL44" s="608"/>
      <c r="CM44" s="608"/>
      <c r="CN44" s="608"/>
      <c r="CO44" s="608"/>
      <c r="CP44" s="608"/>
      <c r="CQ44" s="609"/>
      <c r="CR44" s="610">
        <v>3713314</v>
      </c>
      <c r="CS44" s="611"/>
      <c r="CT44" s="611"/>
      <c r="CU44" s="611"/>
      <c r="CV44" s="611"/>
      <c r="CW44" s="611"/>
      <c r="CX44" s="611"/>
      <c r="CY44" s="612"/>
      <c r="CZ44" s="615">
        <v>12.4</v>
      </c>
      <c r="DA44" s="616"/>
      <c r="DB44" s="616"/>
      <c r="DC44" s="622"/>
      <c r="DD44" s="619">
        <v>1400909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357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358</v>
      </c>
      <c r="CG45" s="608"/>
      <c r="CH45" s="608"/>
      <c r="CI45" s="608"/>
      <c r="CJ45" s="608"/>
      <c r="CK45" s="608"/>
      <c r="CL45" s="608"/>
      <c r="CM45" s="608"/>
      <c r="CN45" s="608"/>
      <c r="CO45" s="608"/>
      <c r="CP45" s="608"/>
      <c r="CQ45" s="609"/>
      <c r="CR45" s="610">
        <v>1658496</v>
      </c>
      <c r="CS45" s="643"/>
      <c r="CT45" s="643"/>
      <c r="CU45" s="643"/>
      <c r="CV45" s="643"/>
      <c r="CW45" s="643"/>
      <c r="CX45" s="643"/>
      <c r="CY45" s="644"/>
      <c r="CZ45" s="615">
        <v>5.5</v>
      </c>
      <c r="DA45" s="640"/>
      <c r="DB45" s="640"/>
      <c r="DC45" s="645"/>
      <c r="DD45" s="619">
        <v>310709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359</v>
      </c>
      <c r="CG46" s="608"/>
      <c r="CH46" s="608"/>
      <c r="CI46" s="608"/>
      <c r="CJ46" s="608"/>
      <c r="CK46" s="608"/>
      <c r="CL46" s="608"/>
      <c r="CM46" s="608"/>
      <c r="CN46" s="608"/>
      <c r="CO46" s="608"/>
      <c r="CP46" s="608"/>
      <c r="CQ46" s="609"/>
      <c r="CR46" s="610">
        <v>1961807</v>
      </c>
      <c r="CS46" s="611"/>
      <c r="CT46" s="611"/>
      <c r="CU46" s="611"/>
      <c r="CV46" s="611"/>
      <c r="CW46" s="611"/>
      <c r="CX46" s="611"/>
      <c r="CY46" s="612"/>
      <c r="CZ46" s="615">
        <v>6.6</v>
      </c>
      <c r="DA46" s="616"/>
      <c r="DB46" s="616"/>
      <c r="DC46" s="622"/>
      <c r="DD46" s="619">
        <v>1003679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360</v>
      </c>
      <c r="CG47" s="608"/>
      <c r="CH47" s="608"/>
      <c r="CI47" s="608"/>
      <c r="CJ47" s="608"/>
      <c r="CK47" s="608"/>
      <c r="CL47" s="608"/>
      <c r="CM47" s="608"/>
      <c r="CN47" s="608"/>
      <c r="CO47" s="608"/>
      <c r="CP47" s="608"/>
      <c r="CQ47" s="609"/>
      <c r="CR47" s="610">
        <v>643976</v>
      </c>
      <c r="CS47" s="643"/>
      <c r="CT47" s="643"/>
      <c r="CU47" s="643"/>
      <c r="CV47" s="643"/>
      <c r="CW47" s="643"/>
      <c r="CX47" s="643"/>
      <c r="CY47" s="644"/>
      <c r="CZ47" s="615">
        <v>2.2000000000000002</v>
      </c>
      <c r="DA47" s="640"/>
      <c r="DB47" s="640"/>
      <c r="DC47" s="645"/>
      <c r="DD47" s="619">
        <v>104972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361</v>
      </c>
      <c r="CG48" s="608"/>
      <c r="CH48" s="608"/>
      <c r="CI48" s="608"/>
      <c r="CJ48" s="608"/>
      <c r="CK48" s="608"/>
      <c r="CL48" s="608"/>
      <c r="CM48" s="608"/>
      <c r="CN48" s="608"/>
      <c r="CO48" s="608"/>
      <c r="CP48" s="608"/>
      <c r="CQ48" s="609"/>
      <c r="CR48" s="610" t="s">
        <v>238</v>
      </c>
      <c r="CS48" s="611"/>
      <c r="CT48" s="611"/>
      <c r="CU48" s="611"/>
      <c r="CV48" s="611"/>
      <c r="CW48" s="611"/>
      <c r="CX48" s="611"/>
      <c r="CY48" s="612"/>
      <c r="CZ48" s="615" t="s">
        <v>362</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363</v>
      </c>
      <c r="CE49" s="632"/>
      <c r="CF49" s="632"/>
      <c r="CG49" s="632"/>
      <c r="CH49" s="632"/>
      <c r="CI49" s="632"/>
      <c r="CJ49" s="632"/>
      <c r="CK49" s="632"/>
      <c r="CL49" s="632"/>
      <c r="CM49" s="632"/>
      <c r="CN49" s="632"/>
      <c r="CO49" s="632"/>
      <c r="CP49" s="632"/>
      <c r="CQ49" s="633"/>
      <c r="CR49" s="682">
        <v>29897911</v>
      </c>
      <c r="CS49" s="669"/>
      <c r="CT49" s="669"/>
      <c r="CU49" s="669"/>
      <c r="CV49" s="669"/>
      <c r="CW49" s="669"/>
      <c r="CX49" s="669"/>
      <c r="CY49" s="698"/>
      <c r="CZ49" s="690">
        <v>100</v>
      </c>
      <c r="DA49" s="699"/>
      <c r="DB49" s="699"/>
      <c r="DC49" s="700"/>
      <c r="DD49" s="701">
        <v>21305107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y7PZ86X0KgO7FNUs33USY802zN6C5wAHK1J6yEqLnoU40ztAh10ApR4REySIOhlYEGfgveNdZD1sEvmblFow==" saltValue="a75v4DdMx4bTZvW0m+g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365</v>
      </c>
      <c r="DK2" s="710"/>
      <c r="DL2" s="710"/>
      <c r="DM2" s="710"/>
      <c r="DN2" s="710"/>
      <c r="DO2" s="711"/>
      <c r="DP2" s="222"/>
      <c r="DQ2" s="709" t="s">
        <v>366</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6"/>
      <c r="BA5" s="226"/>
      <c r="BB5" s="226"/>
      <c r="BC5" s="226"/>
      <c r="BD5" s="226"/>
      <c r="BE5" s="227"/>
      <c r="BF5" s="227"/>
      <c r="BG5" s="227"/>
      <c r="BH5" s="227"/>
      <c r="BI5" s="227"/>
      <c r="BJ5" s="227"/>
      <c r="BK5" s="227"/>
      <c r="BL5" s="227"/>
      <c r="BM5" s="227"/>
      <c r="BN5" s="227"/>
      <c r="BO5" s="227"/>
      <c r="BP5" s="227"/>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386</v>
      </c>
      <c r="C7" s="737"/>
      <c r="D7" s="737"/>
      <c r="E7" s="737"/>
      <c r="F7" s="737"/>
      <c r="G7" s="737"/>
      <c r="H7" s="737"/>
      <c r="I7" s="737"/>
      <c r="J7" s="737"/>
      <c r="K7" s="737"/>
      <c r="L7" s="737"/>
      <c r="M7" s="737"/>
      <c r="N7" s="737"/>
      <c r="O7" s="737"/>
      <c r="P7" s="738"/>
      <c r="Q7" s="739">
        <v>32356</v>
      </c>
      <c r="R7" s="740"/>
      <c r="S7" s="740"/>
      <c r="T7" s="740"/>
      <c r="U7" s="740"/>
      <c r="V7" s="740">
        <v>29898</v>
      </c>
      <c r="W7" s="740"/>
      <c r="X7" s="740"/>
      <c r="Y7" s="740"/>
      <c r="Z7" s="740"/>
      <c r="AA7" s="740">
        <v>2458</v>
      </c>
      <c r="AB7" s="740"/>
      <c r="AC7" s="740"/>
      <c r="AD7" s="740"/>
      <c r="AE7" s="741"/>
      <c r="AF7" s="742">
        <v>1720</v>
      </c>
      <c r="AG7" s="743"/>
      <c r="AH7" s="743"/>
      <c r="AI7" s="743"/>
      <c r="AJ7" s="744"/>
      <c r="AK7" s="745">
        <v>319</v>
      </c>
      <c r="AL7" s="746"/>
      <c r="AM7" s="746"/>
      <c r="AN7" s="746"/>
      <c r="AO7" s="746"/>
      <c r="AP7" s="746">
        <v>24811</v>
      </c>
      <c r="AQ7" s="746"/>
      <c r="AR7" s="746"/>
      <c r="AS7" s="746"/>
      <c r="AT7" s="746"/>
      <c r="AU7" s="747" t="s">
        <v>579</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586</v>
      </c>
      <c r="BT7" s="734"/>
      <c r="BU7" s="734"/>
      <c r="BV7" s="734"/>
      <c r="BW7" s="734"/>
      <c r="BX7" s="734"/>
      <c r="BY7" s="734"/>
      <c r="BZ7" s="734"/>
      <c r="CA7" s="734"/>
      <c r="CB7" s="734"/>
      <c r="CC7" s="734"/>
      <c r="CD7" s="734"/>
      <c r="CE7" s="734"/>
      <c r="CF7" s="734"/>
      <c r="CG7" s="749"/>
      <c r="CH7" s="730">
        <v>15</v>
      </c>
      <c r="CI7" s="731"/>
      <c r="CJ7" s="731"/>
      <c r="CK7" s="731"/>
      <c r="CL7" s="732"/>
      <c r="CM7" s="730">
        <v>27</v>
      </c>
      <c r="CN7" s="731"/>
      <c r="CO7" s="731"/>
      <c r="CP7" s="731"/>
      <c r="CQ7" s="732"/>
      <c r="CR7" s="730">
        <v>2</v>
      </c>
      <c r="CS7" s="731"/>
      <c r="CT7" s="731"/>
      <c r="CU7" s="731"/>
      <c r="CV7" s="732"/>
      <c r="CW7" s="730">
        <v>0</v>
      </c>
      <c r="CX7" s="731"/>
      <c r="CY7" s="731"/>
      <c r="CZ7" s="731"/>
      <c r="DA7" s="732"/>
      <c r="DB7" s="730" t="s">
        <v>580</v>
      </c>
      <c r="DC7" s="731"/>
      <c r="DD7" s="731"/>
      <c r="DE7" s="731"/>
      <c r="DF7" s="732"/>
      <c r="DG7" s="730" t="s">
        <v>580</v>
      </c>
      <c r="DH7" s="731"/>
      <c r="DI7" s="731"/>
      <c r="DJ7" s="731"/>
      <c r="DK7" s="732"/>
      <c r="DL7" s="730" t="s">
        <v>580</v>
      </c>
      <c r="DM7" s="731"/>
      <c r="DN7" s="731"/>
      <c r="DO7" s="731"/>
      <c r="DP7" s="732"/>
      <c r="DQ7" s="730" t="s">
        <v>580</v>
      </c>
      <c r="DR7" s="731"/>
      <c r="DS7" s="731"/>
      <c r="DT7" s="731"/>
      <c r="DU7" s="732"/>
      <c r="DV7" s="733" t="s">
        <v>580</v>
      </c>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587</v>
      </c>
      <c r="BT8" s="761"/>
      <c r="BU8" s="761"/>
      <c r="BV8" s="761"/>
      <c r="BW8" s="761"/>
      <c r="BX8" s="761"/>
      <c r="BY8" s="761"/>
      <c r="BZ8" s="761"/>
      <c r="CA8" s="761"/>
      <c r="CB8" s="761"/>
      <c r="CC8" s="761"/>
      <c r="CD8" s="761"/>
      <c r="CE8" s="761"/>
      <c r="CF8" s="761"/>
      <c r="CG8" s="762"/>
      <c r="CH8" s="763">
        <v>-1</v>
      </c>
      <c r="CI8" s="764"/>
      <c r="CJ8" s="764"/>
      <c r="CK8" s="764"/>
      <c r="CL8" s="765"/>
      <c r="CM8" s="763">
        <v>119</v>
      </c>
      <c r="CN8" s="764"/>
      <c r="CO8" s="764"/>
      <c r="CP8" s="764"/>
      <c r="CQ8" s="765"/>
      <c r="CR8" s="763">
        <v>71</v>
      </c>
      <c r="CS8" s="764"/>
      <c r="CT8" s="764"/>
      <c r="CU8" s="764"/>
      <c r="CV8" s="765"/>
      <c r="CW8" s="763">
        <v>5</v>
      </c>
      <c r="CX8" s="764"/>
      <c r="CY8" s="764"/>
      <c r="CZ8" s="764"/>
      <c r="DA8" s="765"/>
      <c r="DB8" s="763" t="s">
        <v>580</v>
      </c>
      <c r="DC8" s="764"/>
      <c r="DD8" s="764"/>
      <c r="DE8" s="764"/>
      <c r="DF8" s="765"/>
      <c r="DG8" s="763" t="s">
        <v>580</v>
      </c>
      <c r="DH8" s="764"/>
      <c r="DI8" s="764"/>
      <c r="DJ8" s="764"/>
      <c r="DK8" s="765"/>
      <c r="DL8" s="763" t="s">
        <v>580</v>
      </c>
      <c r="DM8" s="764"/>
      <c r="DN8" s="764"/>
      <c r="DO8" s="764"/>
      <c r="DP8" s="765"/>
      <c r="DQ8" s="763" t="s">
        <v>580</v>
      </c>
      <c r="DR8" s="764"/>
      <c r="DS8" s="764"/>
      <c r="DT8" s="764"/>
      <c r="DU8" s="765"/>
      <c r="DV8" s="760" t="s">
        <v>580</v>
      </c>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588</v>
      </c>
      <c r="BT9" s="761"/>
      <c r="BU9" s="761"/>
      <c r="BV9" s="761"/>
      <c r="BW9" s="761"/>
      <c r="BX9" s="761"/>
      <c r="BY9" s="761"/>
      <c r="BZ9" s="761"/>
      <c r="CA9" s="761"/>
      <c r="CB9" s="761"/>
      <c r="CC9" s="761"/>
      <c r="CD9" s="761"/>
      <c r="CE9" s="761"/>
      <c r="CF9" s="761"/>
      <c r="CG9" s="762"/>
      <c r="CH9" s="763">
        <v>-2</v>
      </c>
      <c r="CI9" s="764"/>
      <c r="CJ9" s="764"/>
      <c r="CK9" s="764"/>
      <c r="CL9" s="765"/>
      <c r="CM9" s="763">
        <v>108</v>
      </c>
      <c r="CN9" s="764"/>
      <c r="CO9" s="764"/>
      <c r="CP9" s="764"/>
      <c r="CQ9" s="765"/>
      <c r="CR9" s="763">
        <v>19</v>
      </c>
      <c r="CS9" s="764"/>
      <c r="CT9" s="764"/>
      <c r="CU9" s="764"/>
      <c r="CV9" s="765"/>
      <c r="CW9" s="763">
        <v>9</v>
      </c>
      <c r="CX9" s="764"/>
      <c r="CY9" s="764"/>
      <c r="CZ9" s="764"/>
      <c r="DA9" s="765"/>
      <c r="DB9" s="763" t="s">
        <v>580</v>
      </c>
      <c r="DC9" s="764"/>
      <c r="DD9" s="764"/>
      <c r="DE9" s="764"/>
      <c r="DF9" s="765"/>
      <c r="DG9" s="763" t="s">
        <v>580</v>
      </c>
      <c r="DH9" s="764"/>
      <c r="DI9" s="764"/>
      <c r="DJ9" s="764"/>
      <c r="DK9" s="765"/>
      <c r="DL9" s="763" t="s">
        <v>580</v>
      </c>
      <c r="DM9" s="764"/>
      <c r="DN9" s="764"/>
      <c r="DO9" s="764"/>
      <c r="DP9" s="765"/>
      <c r="DQ9" s="763" t="s">
        <v>580</v>
      </c>
      <c r="DR9" s="764"/>
      <c r="DS9" s="764"/>
      <c r="DT9" s="764"/>
      <c r="DU9" s="765"/>
      <c r="DV9" s="760" t="s">
        <v>580</v>
      </c>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589</v>
      </c>
      <c r="BT10" s="761"/>
      <c r="BU10" s="761"/>
      <c r="BV10" s="761"/>
      <c r="BW10" s="761"/>
      <c r="BX10" s="761"/>
      <c r="BY10" s="761"/>
      <c r="BZ10" s="761"/>
      <c r="CA10" s="761"/>
      <c r="CB10" s="761"/>
      <c r="CC10" s="761"/>
      <c r="CD10" s="761"/>
      <c r="CE10" s="761"/>
      <c r="CF10" s="761"/>
      <c r="CG10" s="762"/>
      <c r="CH10" s="763">
        <v>0</v>
      </c>
      <c r="CI10" s="764"/>
      <c r="CJ10" s="764"/>
      <c r="CK10" s="764"/>
      <c r="CL10" s="765"/>
      <c r="CM10" s="763">
        <v>5</v>
      </c>
      <c r="CN10" s="764"/>
      <c r="CO10" s="764"/>
      <c r="CP10" s="764"/>
      <c r="CQ10" s="765"/>
      <c r="CR10" s="763">
        <v>5</v>
      </c>
      <c r="CS10" s="764"/>
      <c r="CT10" s="764"/>
      <c r="CU10" s="764"/>
      <c r="CV10" s="765"/>
      <c r="CW10" s="763">
        <v>0</v>
      </c>
      <c r="CX10" s="764"/>
      <c r="CY10" s="764"/>
      <c r="CZ10" s="764"/>
      <c r="DA10" s="765"/>
      <c r="DB10" s="763" t="s">
        <v>580</v>
      </c>
      <c r="DC10" s="764"/>
      <c r="DD10" s="764"/>
      <c r="DE10" s="764"/>
      <c r="DF10" s="765"/>
      <c r="DG10" s="763" t="s">
        <v>580</v>
      </c>
      <c r="DH10" s="764"/>
      <c r="DI10" s="764"/>
      <c r="DJ10" s="764"/>
      <c r="DK10" s="765"/>
      <c r="DL10" s="763" t="s">
        <v>580</v>
      </c>
      <c r="DM10" s="764"/>
      <c r="DN10" s="764"/>
      <c r="DO10" s="764"/>
      <c r="DP10" s="765"/>
      <c r="DQ10" s="763" t="s">
        <v>580</v>
      </c>
      <c r="DR10" s="764"/>
      <c r="DS10" s="764"/>
      <c r="DT10" s="764"/>
      <c r="DU10" s="765"/>
      <c r="DV10" s="760" t="s">
        <v>580</v>
      </c>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590</v>
      </c>
      <c r="BT11" s="761"/>
      <c r="BU11" s="761"/>
      <c r="BV11" s="761"/>
      <c r="BW11" s="761"/>
      <c r="BX11" s="761"/>
      <c r="BY11" s="761"/>
      <c r="BZ11" s="761"/>
      <c r="CA11" s="761"/>
      <c r="CB11" s="761"/>
      <c r="CC11" s="761"/>
      <c r="CD11" s="761"/>
      <c r="CE11" s="761"/>
      <c r="CF11" s="761"/>
      <c r="CG11" s="762"/>
      <c r="CH11" s="763">
        <v>2</v>
      </c>
      <c r="CI11" s="764"/>
      <c r="CJ11" s="764"/>
      <c r="CK11" s="764"/>
      <c r="CL11" s="765"/>
      <c r="CM11" s="763">
        <v>164</v>
      </c>
      <c r="CN11" s="764"/>
      <c r="CO11" s="764"/>
      <c r="CP11" s="764"/>
      <c r="CQ11" s="765"/>
      <c r="CR11" s="763">
        <v>100</v>
      </c>
      <c r="CS11" s="764"/>
      <c r="CT11" s="764"/>
      <c r="CU11" s="764"/>
      <c r="CV11" s="765"/>
      <c r="CW11" s="763">
        <v>4</v>
      </c>
      <c r="CX11" s="764"/>
      <c r="CY11" s="764"/>
      <c r="CZ11" s="764"/>
      <c r="DA11" s="765"/>
      <c r="DB11" s="763" t="s">
        <v>580</v>
      </c>
      <c r="DC11" s="764"/>
      <c r="DD11" s="764"/>
      <c r="DE11" s="764"/>
      <c r="DF11" s="765"/>
      <c r="DG11" s="763" t="s">
        <v>580</v>
      </c>
      <c r="DH11" s="764"/>
      <c r="DI11" s="764"/>
      <c r="DJ11" s="764"/>
      <c r="DK11" s="765"/>
      <c r="DL11" s="763" t="s">
        <v>580</v>
      </c>
      <c r="DM11" s="764"/>
      <c r="DN11" s="764"/>
      <c r="DO11" s="764"/>
      <c r="DP11" s="765"/>
      <c r="DQ11" s="763" t="s">
        <v>580</v>
      </c>
      <c r="DR11" s="764"/>
      <c r="DS11" s="764"/>
      <c r="DT11" s="764"/>
      <c r="DU11" s="765"/>
      <c r="DV11" s="760" t="s">
        <v>580</v>
      </c>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591</v>
      </c>
      <c r="BT12" s="761"/>
      <c r="BU12" s="761"/>
      <c r="BV12" s="761"/>
      <c r="BW12" s="761"/>
      <c r="BX12" s="761"/>
      <c r="BY12" s="761"/>
      <c r="BZ12" s="761"/>
      <c r="CA12" s="761"/>
      <c r="CB12" s="761"/>
      <c r="CC12" s="761"/>
      <c r="CD12" s="761"/>
      <c r="CE12" s="761"/>
      <c r="CF12" s="761"/>
      <c r="CG12" s="762"/>
      <c r="CH12" s="763">
        <v>0</v>
      </c>
      <c r="CI12" s="764"/>
      <c r="CJ12" s="764"/>
      <c r="CK12" s="764"/>
      <c r="CL12" s="765"/>
      <c r="CM12" s="763">
        <v>38</v>
      </c>
      <c r="CN12" s="764"/>
      <c r="CO12" s="764"/>
      <c r="CP12" s="764"/>
      <c r="CQ12" s="765"/>
      <c r="CR12" s="763">
        <v>5</v>
      </c>
      <c r="CS12" s="764"/>
      <c r="CT12" s="764"/>
      <c r="CU12" s="764"/>
      <c r="CV12" s="765"/>
      <c r="CW12" s="763">
        <v>0</v>
      </c>
      <c r="CX12" s="764"/>
      <c r="CY12" s="764"/>
      <c r="CZ12" s="764"/>
      <c r="DA12" s="765"/>
      <c r="DB12" s="763" t="s">
        <v>580</v>
      </c>
      <c r="DC12" s="764"/>
      <c r="DD12" s="764"/>
      <c r="DE12" s="764"/>
      <c r="DF12" s="765"/>
      <c r="DG12" s="763">
        <v>860</v>
      </c>
      <c r="DH12" s="764"/>
      <c r="DI12" s="764"/>
      <c r="DJ12" s="764"/>
      <c r="DK12" s="765"/>
      <c r="DL12" s="763" t="s">
        <v>580</v>
      </c>
      <c r="DM12" s="764"/>
      <c r="DN12" s="764"/>
      <c r="DO12" s="764"/>
      <c r="DP12" s="765"/>
      <c r="DQ12" s="763" t="s">
        <v>580</v>
      </c>
      <c r="DR12" s="764"/>
      <c r="DS12" s="764"/>
      <c r="DT12" s="764"/>
      <c r="DU12" s="765"/>
      <c r="DV12" s="760" t="s">
        <v>580</v>
      </c>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592</v>
      </c>
      <c r="BT13" s="761"/>
      <c r="BU13" s="761"/>
      <c r="BV13" s="761"/>
      <c r="BW13" s="761"/>
      <c r="BX13" s="761"/>
      <c r="BY13" s="761"/>
      <c r="BZ13" s="761"/>
      <c r="CA13" s="761"/>
      <c r="CB13" s="761"/>
      <c r="CC13" s="761"/>
      <c r="CD13" s="761"/>
      <c r="CE13" s="761"/>
      <c r="CF13" s="761"/>
      <c r="CG13" s="762"/>
      <c r="CH13" s="763">
        <v>-1</v>
      </c>
      <c r="CI13" s="764"/>
      <c r="CJ13" s="764"/>
      <c r="CK13" s="764"/>
      <c r="CL13" s="765"/>
      <c r="CM13" s="763">
        <v>81</v>
      </c>
      <c r="CN13" s="764"/>
      <c r="CO13" s="764"/>
      <c r="CP13" s="764"/>
      <c r="CQ13" s="765"/>
      <c r="CR13" s="763">
        <v>2</v>
      </c>
      <c r="CS13" s="764"/>
      <c r="CT13" s="764"/>
      <c r="CU13" s="764"/>
      <c r="CV13" s="765"/>
      <c r="CW13" s="763">
        <v>0</v>
      </c>
      <c r="CX13" s="764"/>
      <c r="CY13" s="764"/>
      <c r="CZ13" s="764"/>
      <c r="DA13" s="765"/>
      <c r="DB13" s="763" t="s">
        <v>580</v>
      </c>
      <c r="DC13" s="764"/>
      <c r="DD13" s="764"/>
      <c r="DE13" s="764"/>
      <c r="DF13" s="765"/>
      <c r="DG13" s="763" t="s">
        <v>580</v>
      </c>
      <c r="DH13" s="764"/>
      <c r="DI13" s="764"/>
      <c r="DJ13" s="764"/>
      <c r="DK13" s="765"/>
      <c r="DL13" s="763" t="s">
        <v>580</v>
      </c>
      <c r="DM13" s="764"/>
      <c r="DN13" s="764"/>
      <c r="DO13" s="764"/>
      <c r="DP13" s="765"/>
      <c r="DQ13" s="763" t="s">
        <v>580</v>
      </c>
      <c r="DR13" s="764"/>
      <c r="DS13" s="764"/>
      <c r="DT13" s="764"/>
      <c r="DU13" s="765"/>
      <c r="DV13" s="760" t="s">
        <v>580</v>
      </c>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593</v>
      </c>
      <c r="BT14" s="761"/>
      <c r="BU14" s="761"/>
      <c r="BV14" s="761"/>
      <c r="BW14" s="761"/>
      <c r="BX14" s="761"/>
      <c r="BY14" s="761"/>
      <c r="BZ14" s="761"/>
      <c r="CA14" s="761"/>
      <c r="CB14" s="761"/>
      <c r="CC14" s="761"/>
      <c r="CD14" s="761"/>
      <c r="CE14" s="761"/>
      <c r="CF14" s="761"/>
      <c r="CG14" s="762"/>
      <c r="CH14" s="763">
        <v>-1</v>
      </c>
      <c r="CI14" s="764"/>
      <c r="CJ14" s="764"/>
      <c r="CK14" s="764"/>
      <c r="CL14" s="765"/>
      <c r="CM14" s="763">
        <v>67</v>
      </c>
      <c r="CN14" s="764"/>
      <c r="CO14" s="764"/>
      <c r="CP14" s="764"/>
      <c r="CQ14" s="765"/>
      <c r="CR14" s="763">
        <v>69</v>
      </c>
      <c r="CS14" s="764"/>
      <c r="CT14" s="764"/>
      <c r="CU14" s="764"/>
      <c r="CV14" s="765"/>
      <c r="CW14" s="763">
        <v>1</v>
      </c>
      <c r="CX14" s="764"/>
      <c r="CY14" s="764"/>
      <c r="CZ14" s="764"/>
      <c r="DA14" s="765"/>
      <c r="DB14" s="763" t="s">
        <v>580</v>
      </c>
      <c r="DC14" s="764"/>
      <c r="DD14" s="764"/>
      <c r="DE14" s="764"/>
      <c r="DF14" s="765"/>
      <c r="DG14" s="763" t="s">
        <v>580</v>
      </c>
      <c r="DH14" s="764"/>
      <c r="DI14" s="764"/>
      <c r="DJ14" s="764"/>
      <c r="DK14" s="765"/>
      <c r="DL14" s="763" t="s">
        <v>580</v>
      </c>
      <c r="DM14" s="764"/>
      <c r="DN14" s="764"/>
      <c r="DO14" s="764"/>
      <c r="DP14" s="765"/>
      <c r="DQ14" s="763" t="s">
        <v>580</v>
      </c>
      <c r="DR14" s="764"/>
      <c r="DS14" s="764"/>
      <c r="DT14" s="764"/>
      <c r="DU14" s="765"/>
      <c r="DV14" s="760" t="s">
        <v>580</v>
      </c>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594</v>
      </c>
      <c r="BT15" s="761"/>
      <c r="BU15" s="761"/>
      <c r="BV15" s="761"/>
      <c r="BW15" s="761"/>
      <c r="BX15" s="761"/>
      <c r="BY15" s="761"/>
      <c r="BZ15" s="761"/>
      <c r="CA15" s="761"/>
      <c r="CB15" s="761"/>
      <c r="CC15" s="761"/>
      <c r="CD15" s="761"/>
      <c r="CE15" s="761"/>
      <c r="CF15" s="761"/>
      <c r="CG15" s="762"/>
      <c r="CH15" s="763">
        <v>-3</v>
      </c>
      <c r="CI15" s="764"/>
      <c r="CJ15" s="764"/>
      <c r="CK15" s="764"/>
      <c r="CL15" s="765"/>
      <c r="CM15" s="763">
        <v>23</v>
      </c>
      <c r="CN15" s="764"/>
      <c r="CO15" s="764"/>
      <c r="CP15" s="764"/>
      <c r="CQ15" s="765"/>
      <c r="CR15" s="763">
        <v>10</v>
      </c>
      <c r="CS15" s="764"/>
      <c r="CT15" s="764"/>
      <c r="CU15" s="764"/>
      <c r="CV15" s="765"/>
      <c r="CW15" s="763">
        <v>0</v>
      </c>
      <c r="CX15" s="764"/>
      <c r="CY15" s="764"/>
      <c r="CZ15" s="764"/>
      <c r="DA15" s="765"/>
      <c r="DB15" s="763" t="s">
        <v>580</v>
      </c>
      <c r="DC15" s="764"/>
      <c r="DD15" s="764"/>
      <c r="DE15" s="764"/>
      <c r="DF15" s="765"/>
      <c r="DG15" s="763" t="s">
        <v>580</v>
      </c>
      <c r="DH15" s="764"/>
      <c r="DI15" s="764"/>
      <c r="DJ15" s="764"/>
      <c r="DK15" s="765"/>
      <c r="DL15" s="763" t="s">
        <v>580</v>
      </c>
      <c r="DM15" s="764"/>
      <c r="DN15" s="764"/>
      <c r="DO15" s="764"/>
      <c r="DP15" s="765"/>
      <c r="DQ15" s="763" t="s">
        <v>580</v>
      </c>
      <c r="DR15" s="764"/>
      <c r="DS15" s="764"/>
      <c r="DT15" s="764"/>
      <c r="DU15" s="765"/>
      <c r="DV15" s="760" t="s">
        <v>580</v>
      </c>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595</v>
      </c>
      <c r="BT16" s="761"/>
      <c r="BU16" s="761"/>
      <c r="BV16" s="761"/>
      <c r="BW16" s="761"/>
      <c r="BX16" s="761"/>
      <c r="BY16" s="761"/>
      <c r="BZ16" s="761"/>
      <c r="CA16" s="761"/>
      <c r="CB16" s="761"/>
      <c r="CC16" s="761"/>
      <c r="CD16" s="761"/>
      <c r="CE16" s="761"/>
      <c r="CF16" s="761"/>
      <c r="CG16" s="762"/>
      <c r="CH16" s="763">
        <v>2</v>
      </c>
      <c r="CI16" s="764"/>
      <c r="CJ16" s="764"/>
      <c r="CK16" s="764"/>
      <c r="CL16" s="765"/>
      <c r="CM16" s="763">
        <v>4</v>
      </c>
      <c r="CN16" s="764"/>
      <c r="CO16" s="764"/>
      <c r="CP16" s="764"/>
      <c r="CQ16" s="765"/>
      <c r="CR16" s="763">
        <v>1</v>
      </c>
      <c r="CS16" s="764"/>
      <c r="CT16" s="764"/>
      <c r="CU16" s="764"/>
      <c r="CV16" s="765"/>
      <c r="CW16" s="763">
        <v>21</v>
      </c>
      <c r="CX16" s="764"/>
      <c r="CY16" s="764"/>
      <c r="CZ16" s="764"/>
      <c r="DA16" s="765"/>
      <c r="DB16" s="763" t="s">
        <v>580</v>
      </c>
      <c r="DC16" s="764"/>
      <c r="DD16" s="764"/>
      <c r="DE16" s="764"/>
      <c r="DF16" s="765"/>
      <c r="DG16" s="763" t="s">
        <v>580</v>
      </c>
      <c r="DH16" s="764"/>
      <c r="DI16" s="764"/>
      <c r="DJ16" s="764"/>
      <c r="DK16" s="765"/>
      <c r="DL16" s="763" t="s">
        <v>580</v>
      </c>
      <c r="DM16" s="764"/>
      <c r="DN16" s="764"/>
      <c r="DO16" s="764"/>
      <c r="DP16" s="765"/>
      <c r="DQ16" s="763" t="s">
        <v>580</v>
      </c>
      <c r="DR16" s="764"/>
      <c r="DS16" s="764"/>
      <c r="DT16" s="764"/>
      <c r="DU16" s="765"/>
      <c r="DV16" s="760" t="s">
        <v>580</v>
      </c>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t="s">
        <v>596</v>
      </c>
      <c r="BT17" s="761"/>
      <c r="BU17" s="761"/>
      <c r="BV17" s="761"/>
      <c r="BW17" s="761"/>
      <c r="BX17" s="761"/>
      <c r="BY17" s="761"/>
      <c r="BZ17" s="761"/>
      <c r="CA17" s="761"/>
      <c r="CB17" s="761"/>
      <c r="CC17" s="761"/>
      <c r="CD17" s="761"/>
      <c r="CE17" s="761"/>
      <c r="CF17" s="761"/>
      <c r="CG17" s="762"/>
      <c r="CH17" s="763">
        <v>-9</v>
      </c>
      <c r="CI17" s="764"/>
      <c r="CJ17" s="764"/>
      <c r="CK17" s="764"/>
      <c r="CL17" s="765"/>
      <c r="CM17" s="763">
        <v>170</v>
      </c>
      <c r="CN17" s="764"/>
      <c r="CO17" s="764"/>
      <c r="CP17" s="764"/>
      <c r="CQ17" s="765"/>
      <c r="CR17" s="763">
        <v>21</v>
      </c>
      <c r="CS17" s="764"/>
      <c r="CT17" s="764"/>
      <c r="CU17" s="764"/>
      <c r="CV17" s="765"/>
      <c r="CW17" s="763">
        <v>0</v>
      </c>
      <c r="CX17" s="764"/>
      <c r="CY17" s="764"/>
      <c r="CZ17" s="764"/>
      <c r="DA17" s="765"/>
      <c r="DB17" s="763" t="s">
        <v>580</v>
      </c>
      <c r="DC17" s="764"/>
      <c r="DD17" s="764"/>
      <c r="DE17" s="764"/>
      <c r="DF17" s="765"/>
      <c r="DG17" s="763" t="s">
        <v>580</v>
      </c>
      <c r="DH17" s="764"/>
      <c r="DI17" s="764"/>
      <c r="DJ17" s="764"/>
      <c r="DK17" s="765"/>
      <c r="DL17" s="763" t="s">
        <v>580</v>
      </c>
      <c r="DM17" s="764"/>
      <c r="DN17" s="764"/>
      <c r="DO17" s="764"/>
      <c r="DP17" s="765"/>
      <c r="DQ17" s="763" t="s">
        <v>580</v>
      </c>
      <c r="DR17" s="764"/>
      <c r="DS17" s="764"/>
      <c r="DT17" s="764"/>
      <c r="DU17" s="765"/>
      <c r="DV17" s="760" t="s">
        <v>580</v>
      </c>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388</v>
      </c>
      <c r="B23" s="776" t="s">
        <v>389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1720</v>
      </c>
      <c r="AG23" s="780"/>
      <c r="AH23" s="780"/>
      <c r="AI23" s="780"/>
      <c r="AJ23" s="783"/>
      <c r="AK23" s="784"/>
      <c r="AL23" s="785"/>
      <c r="AM23" s="785"/>
      <c r="AN23" s="785"/>
      <c r="AO23" s="785"/>
      <c r="AP23" s="780"/>
      <c r="AQ23" s="780"/>
      <c r="AR23" s="780"/>
      <c r="AS23" s="780"/>
      <c r="AT23" s="780"/>
      <c r="AU23" s="796"/>
      <c r="AV23" s="796"/>
      <c r="AW23" s="796"/>
      <c r="AX23" s="796"/>
      <c r="AY23" s="797"/>
      <c r="AZ23" s="798" t="s">
        <v>390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369</v>
      </c>
      <c r="B26" s="715"/>
      <c r="C26" s="715"/>
      <c r="D26" s="715"/>
      <c r="E26" s="715"/>
      <c r="F26" s="715"/>
      <c r="G26" s="715"/>
      <c r="H26" s="715"/>
      <c r="I26" s="715"/>
      <c r="J26" s="715"/>
      <c r="K26" s="715"/>
      <c r="L26" s="715"/>
      <c r="M26" s="715"/>
      <c r="N26" s="715"/>
      <c r="O26" s="715"/>
      <c r="P26" s="716"/>
      <c r="Q26" s="720" t="s">
        <v>393</v>
      </c>
      <c r="R26" s="721"/>
      <c r="S26" s="721"/>
      <c r="T26" s="721"/>
      <c r="U26" s="722"/>
      <c r="V26" s="720" t="s">
        <v>394</v>
      </c>
      <c r="W26" s="721"/>
      <c r="X26" s="721"/>
      <c r="Y26" s="721"/>
      <c r="Z26" s="722"/>
      <c r="AA26" s="720" t="s">
        <v>395</v>
      </c>
      <c r="AB26" s="721"/>
      <c r="AC26" s="721"/>
      <c r="AD26" s="721"/>
      <c r="AE26" s="721"/>
      <c r="AF26" s="801" t="s">
        <v>396</v>
      </c>
      <c r="AG26" s="802"/>
      <c r="AH26" s="802"/>
      <c r="AI26" s="802"/>
      <c r="AJ26" s="803"/>
      <c r="AK26" s="721" t="s">
        <v>397</v>
      </c>
      <c r="AL26" s="721"/>
      <c r="AM26" s="721"/>
      <c r="AN26" s="721"/>
      <c r="AO26" s="722"/>
      <c r="AP26" s="720" t="s">
        <v>398</v>
      </c>
      <c r="AQ26" s="721"/>
      <c r="AR26" s="721"/>
      <c r="AS26" s="721"/>
      <c r="AT26" s="722"/>
      <c r="AU26" s="720" t="s">
        <v>399</v>
      </c>
      <c r="AV26" s="721"/>
      <c r="AW26" s="721"/>
      <c r="AX26" s="721"/>
      <c r="AY26" s="722"/>
      <c r="AZ26" s="720" t="s">
        <v>400</v>
      </c>
      <c r="BA26" s="721"/>
      <c r="BB26" s="721"/>
      <c r="BC26" s="721"/>
      <c r="BD26" s="722"/>
      <c r="BE26" s="720" t="s">
        <v>376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401</v>
      </c>
      <c r="C28" s="737"/>
      <c r="D28" s="737"/>
      <c r="E28" s="737"/>
      <c r="F28" s="737"/>
      <c r="G28" s="737"/>
      <c r="H28" s="737"/>
      <c r="I28" s="737"/>
      <c r="J28" s="737"/>
      <c r="K28" s="737"/>
      <c r="L28" s="737"/>
      <c r="M28" s="737"/>
      <c r="N28" s="737"/>
      <c r="O28" s="737"/>
      <c r="P28" s="738"/>
      <c r="Q28" s="809">
        <v>5216</v>
      </c>
      <c r="R28" s="810"/>
      <c r="S28" s="810"/>
      <c r="T28" s="810"/>
      <c r="U28" s="810"/>
      <c r="V28" s="810">
        <v>5143</v>
      </c>
      <c r="W28" s="810"/>
      <c r="X28" s="810"/>
      <c r="Y28" s="810"/>
      <c r="Z28" s="810"/>
      <c r="AA28" s="810">
        <v>73</v>
      </c>
      <c r="AB28" s="810"/>
      <c r="AC28" s="810"/>
      <c r="AD28" s="810"/>
      <c r="AE28" s="811"/>
      <c r="AF28" s="812">
        <v>73</v>
      </c>
      <c r="AG28" s="810"/>
      <c r="AH28" s="810"/>
      <c r="AI28" s="810"/>
      <c r="AJ28" s="813"/>
      <c r="AK28" s="814">
        <v>427</v>
      </c>
      <c r="AL28" s="815"/>
      <c r="AM28" s="815"/>
      <c r="AN28" s="815"/>
      <c r="AO28" s="815"/>
      <c r="AP28" s="815" t="s">
        <v>580</v>
      </c>
      <c r="AQ28" s="815"/>
      <c r="AR28" s="815"/>
      <c r="AS28" s="815"/>
      <c r="AT28" s="815"/>
      <c r="AU28" s="815" t="s">
        <v>580</v>
      </c>
      <c r="AV28" s="815"/>
      <c r="AW28" s="815"/>
      <c r="AX28" s="815"/>
      <c r="AY28" s="815"/>
      <c r="AZ28" s="816" t="s">
        <v>580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402</v>
      </c>
      <c r="C29" s="768"/>
      <c r="D29" s="768"/>
      <c r="E29" s="768"/>
      <c r="F29" s="768"/>
      <c r="G29" s="768"/>
      <c r="H29" s="768"/>
      <c r="I29" s="768"/>
      <c r="J29" s="768"/>
      <c r="K29" s="768"/>
      <c r="L29" s="768"/>
      <c r="M29" s="768"/>
      <c r="N29" s="768"/>
      <c r="O29" s="768"/>
      <c r="P29" s="769"/>
      <c r="Q29" s="770">
        <v>6198</v>
      </c>
      <c r="R29" s="771"/>
      <c r="S29" s="771"/>
      <c r="T29" s="771"/>
      <c r="U29" s="771"/>
      <c r="V29" s="771">
        <v>5946</v>
      </c>
      <c r="W29" s="771"/>
      <c r="X29" s="771"/>
      <c r="Y29" s="771"/>
      <c r="Z29" s="771"/>
      <c r="AA29" s="771">
        <v>251</v>
      </c>
      <c r="AB29" s="771"/>
      <c r="AC29" s="771"/>
      <c r="AD29" s="771"/>
      <c r="AE29" s="772"/>
      <c r="AF29" s="773">
        <v>251</v>
      </c>
      <c r="AG29" s="774"/>
      <c r="AH29" s="774"/>
      <c r="AI29" s="774"/>
      <c r="AJ29" s="775"/>
      <c r="AK29" s="821">
        <v>862</v>
      </c>
      <c r="AL29" s="817"/>
      <c r="AM29" s="817"/>
      <c r="AN29" s="817"/>
      <c r="AO29" s="817"/>
      <c r="AP29" s="817" t="s">
        <v>580</v>
      </c>
      <c r="AQ29" s="817"/>
      <c r="AR29" s="817"/>
      <c r="AS29" s="817"/>
      <c r="AT29" s="817"/>
      <c r="AU29" s="817" t="s">
        <v>580</v>
      </c>
      <c r="AV29" s="817"/>
      <c r="AW29" s="817"/>
      <c r="AX29" s="817"/>
      <c r="AY29" s="817"/>
      <c r="AZ29" s="818" t="s">
        <v>580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403</v>
      </c>
      <c r="C30" s="768"/>
      <c r="D30" s="768"/>
      <c r="E30" s="768"/>
      <c r="F30" s="768"/>
      <c r="G30" s="768"/>
      <c r="H30" s="768"/>
      <c r="I30" s="768"/>
      <c r="J30" s="768"/>
      <c r="K30" s="768"/>
      <c r="L30" s="768"/>
      <c r="M30" s="768"/>
      <c r="N30" s="768"/>
      <c r="O30" s="768"/>
      <c r="P30" s="769"/>
      <c r="Q30" s="770">
        <v>817</v>
      </c>
      <c r="R30" s="771"/>
      <c r="S30" s="771"/>
      <c r="T30" s="771"/>
      <c r="U30" s="771"/>
      <c r="V30" s="771">
        <v>793</v>
      </c>
      <c r="W30" s="771"/>
      <c r="X30" s="771"/>
      <c r="Y30" s="771"/>
      <c r="Z30" s="771"/>
      <c r="AA30" s="771">
        <v>23</v>
      </c>
      <c r="AB30" s="771"/>
      <c r="AC30" s="771"/>
      <c r="AD30" s="771"/>
      <c r="AE30" s="772"/>
      <c r="AF30" s="773">
        <v>23</v>
      </c>
      <c r="AG30" s="774"/>
      <c r="AH30" s="774"/>
      <c r="AI30" s="774"/>
      <c r="AJ30" s="775"/>
      <c r="AK30" s="821">
        <v>206</v>
      </c>
      <c r="AL30" s="817"/>
      <c r="AM30" s="817"/>
      <c r="AN30" s="817"/>
      <c r="AO30" s="817"/>
      <c r="AP30" s="817" t="s">
        <v>580</v>
      </c>
      <c r="AQ30" s="817"/>
      <c r="AR30" s="817"/>
      <c r="AS30" s="817"/>
      <c r="AT30" s="817"/>
      <c r="AU30" s="817" t="s">
        <v>580</v>
      </c>
      <c r="AV30" s="817"/>
      <c r="AW30" s="817"/>
      <c r="AX30" s="817"/>
      <c r="AY30" s="817"/>
      <c r="AZ30" s="818" t="s">
        <v>580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404</v>
      </c>
      <c r="C31" s="768"/>
      <c r="D31" s="768"/>
      <c r="E31" s="768"/>
      <c r="F31" s="768"/>
      <c r="G31" s="768"/>
      <c r="H31" s="768"/>
      <c r="I31" s="768"/>
      <c r="J31" s="768"/>
      <c r="K31" s="768"/>
      <c r="L31" s="768"/>
      <c r="M31" s="768"/>
      <c r="N31" s="768"/>
      <c r="O31" s="768"/>
      <c r="P31" s="769"/>
      <c r="Q31" s="770">
        <v>1585</v>
      </c>
      <c r="R31" s="771"/>
      <c r="S31" s="771"/>
      <c r="T31" s="771"/>
      <c r="U31" s="771"/>
      <c r="V31" s="771">
        <v>1605</v>
      </c>
      <c r="W31" s="771"/>
      <c r="X31" s="771"/>
      <c r="Y31" s="771"/>
      <c r="Z31" s="771"/>
      <c r="AA31" s="771">
        <v>-20</v>
      </c>
      <c r="AB31" s="771"/>
      <c r="AC31" s="771"/>
      <c r="AD31" s="771"/>
      <c r="AE31" s="772"/>
      <c r="AF31" s="773">
        <v>2228</v>
      </c>
      <c r="AG31" s="774"/>
      <c r="AH31" s="774"/>
      <c r="AI31" s="774"/>
      <c r="AJ31" s="775"/>
      <c r="AK31" s="821">
        <v>109</v>
      </c>
      <c r="AL31" s="817"/>
      <c r="AM31" s="817"/>
      <c r="AN31" s="817"/>
      <c r="AO31" s="817"/>
      <c r="AP31" s="817">
        <v>4476</v>
      </c>
      <c r="AQ31" s="817"/>
      <c r="AR31" s="817"/>
      <c r="AS31" s="817"/>
      <c r="AT31" s="817"/>
      <c r="AU31" s="817">
        <v>1659</v>
      </c>
      <c r="AV31" s="817"/>
      <c r="AW31" s="817"/>
      <c r="AX31" s="817"/>
      <c r="AY31" s="817"/>
      <c r="AZ31" s="818" t="s">
        <v>580</v>
      </c>
      <c r="BA31" s="818"/>
      <c r="BB31" s="818"/>
      <c r="BC31" s="818"/>
      <c r="BD31" s="818"/>
      <c r="BE31" s="819" t="s">
        <v>405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406</v>
      </c>
      <c r="C32" s="768"/>
      <c r="D32" s="768"/>
      <c r="E32" s="768"/>
      <c r="F32" s="768"/>
      <c r="G32" s="768"/>
      <c r="H32" s="768"/>
      <c r="I32" s="768"/>
      <c r="J32" s="768"/>
      <c r="K32" s="768"/>
      <c r="L32" s="768"/>
      <c r="M32" s="768"/>
      <c r="N32" s="768"/>
      <c r="O32" s="768"/>
      <c r="P32" s="769"/>
      <c r="Q32" s="770">
        <v>1804</v>
      </c>
      <c r="R32" s="771"/>
      <c r="S32" s="771"/>
      <c r="T32" s="771"/>
      <c r="U32" s="771"/>
      <c r="V32" s="771">
        <v>1790</v>
      </c>
      <c r="W32" s="771"/>
      <c r="X32" s="771"/>
      <c r="Y32" s="771"/>
      <c r="Z32" s="771"/>
      <c r="AA32" s="771">
        <v>14</v>
      </c>
      <c r="AB32" s="771"/>
      <c r="AC32" s="771"/>
      <c r="AD32" s="771"/>
      <c r="AE32" s="772"/>
      <c r="AF32" s="773">
        <v>117</v>
      </c>
      <c r="AG32" s="774"/>
      <c r="AH32" s="774"/>
      <c r="AI32" s="774"/>
      <c r="AJ32" s="775"/>
      <c r="AK32" s="821">
        <v>664</v>
      </c>
      <c r="AL32" s="817"/>
      <c r="AM32" s="817"/>
      <c r="AN32" s="817"/>
      <c r="AO32" s="817"/>
      <c r="AP32" s="817">
        <v>5631</v>
      </c>
      <c r="AQ32" s="817"/>
      <c r="AR32" s="817"/>
      <c r="AS32" s="817"/>
      <c r="AT32" s="817"/>
      <c r="AU32" s="817">
        <v>3587</v>
      </c>
      <c r="AV32" s="817"/>
      <c r="AW32" s="817"/>
      <c r="AX32" s="817"/>
      <c r="AY32" s="817"/>
      <c r="AZ32" s="818" t="s">
        <v>580</v>
      </c>
      <c r="BA32" s="818"/>
      <c r="BB32" s="818"/>
      <c r="BC32" s="818"/>
      <c r="BD32" s="818"/>
      <c r="BE32" s="819" t="s">
        <v>407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408</v>
      </c>
      <c r="C33" s="768"/>
      <c r="D33" s="768"/>
      <c r="E33" s="768"/>
      <c r="F33" s="768"/>
      <c r="G33" s="768"/>
      <c r="H33" s="768"/>
      <c r="I33" s="768"/>
      <c r="J33" s="768"/>
      <c r="K33" s="768"/>
      <c r="L33" s="768"/>
      <c r="M33" s="768"/>
      <c r="N33" s="768"/>
      <c r="O33" s="768"/>
      <c r="P33" s="769"/>
      <c r="Q33" s="770">
        <v>1288</v>
      </c>
      <c r="R33" s="771"/>
      <c r="S33" s="771"/>
      <c r="T33" s="771"/>
      <c r="U33" s="771"/>
      <c r="V33" s="771">
        <v>1746</v>
      </c>
      <c r="W33" s="771"/>
      <c r="X33" s="771"/>
      <c r="Y33" s="771"/>
      <c r="Z33" s="771"/>
      <c r="AA33" s="771">
        <v>-458</v>
      </c>
      <c r="AB33" s="771"/>
      <c r="AC33" s="771"/>
      <c r="AD33" s="771"/>
      <c r="AE33" s="772"/>
      <c r="AF33" s="773">
        <v>3382</v>
      </c>
      <c r="AG33" s="774"/>
      <c r="AH33" s="774"/>
      <c r="AI33" s="774"/>
      <c r="AJ33" s="775"/>
      <c r="AK33" s="821">
        <v>558</v>
      </c>
      <c r="AL33" s="817"/>
      <c r="AM33" s="817"/>
      <c r="AN33" s="817"/>
      <c r="AO33" s="817"/>
      <c r="AP33" s="817">
        <v>3776</v>
      </c>
      <c r="AQ33" s="817"/>
      <c r="AR33" s="817"/>
      <c r="AS33" s="817"/>
      <c r="AT33" s="817"/>
      <c r="AU33" s="817">
        <v>2583</v>
      </c>
      <c r="AV33" s="817"/>
      <c r="AW33" s="817"/>
      <c r="AX33" s="817"/>
      <c r="AY33" s="817"/>
      <c r="AZ33" s="818" t="s">
        <v>580</v>
      </c>
      <c r="BA33" s="818"/>
      <c r="BB33" s="818"/>
      <c r="BC33" s="818"/>
      <c r="BD33" s="818"/>
      <c r="BE33" s="819" t="s">
        <v>409</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410</v>
      </c>
      <c r="C34" s="768"/>
      <c r="D34" s="768"/>
      <c r="E34" s="768"/>
      <c r="F34" s="768"/>
      <c r="G34" s="768"/>
      <c r="H34" s="768"/>
      <c r="I34" s="768"/>
      <c r="J34" s="768"/>
      <c r="K34" s="768"/>
      <c r="L34" s="768"/>
      <c r="M34" s="768"/>
      <c r="N34" s="768"/>
      <c r="O34" s="768"/>
      <c r="P34" s="769"/>
      <c r="Q34" s="770">
        <v>492</v>
      </c>
      <c r="R34" s="771"/>
      <c r="S34" s="771"/>
      <c r="T34" s="771"/>
      <c r="U34" s="771"/>
      <c r="V34" s="771">
        <v>491</v>
      </c>
      <c r="W34" s="771"/>
      <c r="X34" s="771"/>
      <c r="Y34" s="771"/>
      <c r="Z34" s="771"/>
      <c r="AA34" s="771">
        <v>1</v>
      </c>
      <c r="AB34" s="771"/>
      <c r="AC34" s="771"/>
      <c r="AD34" s="771"/>
      <c r="AE34" s="772"/>
      <c r="AF34" s="773">
        <v>802</v>
      </c>
      <c r="AG34" s="774"/>
      <c r="AH34" s="774"/>
      <c r="AI34" s="774"/>
      <c r="AJ34" s="775"/>
      <c r="AK34" s="821">
        <v>180</v>
      </c>
      <c r="AL34" s="817"/>
      <c r="AM34" s="817"/>
      <c r="AN34" s="817"/>
      <c r="AO34" s="817"/>
      <c r="AP34" s="817">
        <v>187</v>
      </c>
      <c r="AQ34" s="817"/>
      <c r="AR34" s="817"/>
      <c r="AS34" s="817"/>
      <c r="AT34" s="817"/>
      <c r="AU34" s="817">
        <v>68</v>
      </c>
      <c r="AV34" s="817"/>
      <c r="AW34" s="817"/>
      <c r="AX34" s="817"/>
      <c r="AY34" s="817"/>
      <c r="AZ34" s="818" t="s">
        <v>580</v>
      </c>
      <c r="BA34" s="818"/>
      <c r="BB34" s="818"/>
      <c r="BC34" s="818"/>
      <c r="BD34" s="818"/>
      <c r="BE34" s="819" t="s">
        <v>409</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388</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6876</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398</v>
      </c>
      <c r="AQ66" s="721"/>
      <c r="AR66" s="721"/>
      <c r="AS66" s="721"/>
      <c r="AT66" s="722"/>
      <c r="AU66" s="720" t="s">
        <v>421</v>
      </c>
      <c r="AV66" s="721"/>
      <c r="AW66" s="721"/>
      <c r="AX66" s="721"/>
      <c r="AY66" s="722"/>
      <c r="AZ66" s="720" t="s">
        <v>376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581</v>
      </c>
      <c r="C68" s="857"/>
      <c r="D68" s="857"/>
      <c r="E68" s="857"/>
      <c r="F68" s="857"/>
      <c r="G68" s="857"/>
      <c r="H68" s="857"/>
      <c r="I68" s="857"/>
      <c r="J68" s="857"/>
      <c r="K68" s="857"/>
      <c r="L68" s="857"/>
      <c r="M68" s="857"/>
      <c r="N68" s="857"/>
      <c r="O68" s="857"/>
      <c r="P68" s="858"/>
      <c r="Q68" s="859">
        <v>61</v>
      </c>
      <c r="R68" s="853"/>
      <c r="S68" s="853"/>
      <c r="T68" s="853"/>
      <c r="U68" s="853"/>
      <c r="V68" s="853">
        <v>56</v>
      </c>
      <c r="W68" s="853"/>
      <c r="X68" s="853"/>
      <c r="Y68" s="853"/>
      <c r="Z68" s="853"/>
      <c r="AA68" s="853">
        <v>5</v>
      </c>
      <c r="AB68" s="853"/>
      <c r="AC68" s="853"/>
      <c r="AD68" s="853"/>
      <c r="AE68" s="853"/>
      <c r="AF68" s="853">
        <v>5</v>
      </c>
      <c r="AG68" s="853"/>
      <c r="AH68" s="853"/>
      <c r="AI68" s="853"/>
      <c r="AJ68" s="853"/>
      <c r="AK68" s="853" t="s">
        <v>580</v>
      </c>
      <c r="AL68" s="853"/>
      <c r="AM68" s="853"/>
      <c r="AN68" s="853"/>
      <c r="AO68" s="853"/>
      <c r="AP68" s="853" t="s">
        <v>580</v>
      </c>
      <c r="AQ68" s="853"/>
      <c r="AR68" s="853"/>
      <c r="AS68" s="853"/>
      <c r="AT68" s="853"/>
      <c r="AU68" s="853" t="s">
        <v>580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582</v>
      </c>
      <c r="C69" s="861"/>
      <c r="D69" s="861"/>
      <c r="E69" s="861"/>
      <c r="F69" s="861"/>
      <c r="G69" s="861"/>
      <c r="H69" s="861"/>
      <c r="I69" s="861"/>
      <c r="J69" s="861"/>
      <c r="K69" s="861"/>
      <c r="L69" s="861"/>
      <c r="M69" s="861"/>
      <c r="N69" s="861"/>
      <c r="O69" s="861"/>
      <c r="P69" s="862"/>
      <c r="Q69" s="863">
        <v>267</v>
      </c>
      <c r="R69" s="817"/>
      <c r="S69" s="817"/>
      <c r="T69" s="817"/>
      <c r="U69" s="817"/>
      <c r="V69" s="817">
        <v>235</v>
      </c>
      <c r="W69" s="817"/>
      <c r="X69" s="817"/>
      <c r="Y69" s="817"/>
      <c r="Z69" s="817"/>
      <c r="AA69" s="817">
        <v>32</v>
      </c>
      <c r="AB69" s="817"/>
      <c r="AC69" s="817"/>
      <c r="AD69" s="817"/>
      <c r="AE69" s="817"/>
      <c r="AF69" s="817">
        <v>32</v>
      </c>
      <c r="AG69" s="817"/>
      <c r="AH69" s="817"/>
      <c r="AI69" s="817"/>
      <c r="AJ69" s="817"/>
      <c r="AK69" s="817" t="s">
        <v>580</v>
      </c>
      <c r="AL69" s="817"/>
      <c r="AM69" s="817"/>
      <c r="AN69" s="817"/>
      <c r="AO69" s="817"/>
      <c r="AP69" s="817" t="s">
        <v>580</v>
      </c>
      <c r="AQ69" s="817"/>
      <c r="AR69" s="817"/>
      <c r="AS69" s="817"/>
      <c r="AT69" s="817"/>
      <c r="AU69" s="817" t="s">
        <v>580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583</v>
      </c>
      <c r="C70" s="861"/>
      <c r="D70" s="861"/>
      <c r="E70" s="861"/>
      <c r="F70" s="861"/>
      <c r="G70" s="861"/>
      <c r="H70" s="861"/>
      <c r="I70" s="861"/>
      <c r="J70" s="861"/>
      <c r="K70" s="861"/>
      <c r="L70" s="861"/>
      <c r="M70" s="861"/>
      <c r="N70" s="861"/>
      <c r="O70" s="861"/>
      <c r="P70" s="862"/>
      <c r="Q70" s="863">
        <v>279696</v>
      </c>
      <c r="R70" s="817"/>
      <c r="S70" s="817"/>
      <c r="T70" s="817"/>
      <c r="U70" s="817"/>
      <c r="V70" s="817">
        <v>267445</v>
      </c>
      <c r="W70" s="817"/>
      <c r="X70" s="817"/>
      <c r="Y70" s="817"/>
      <c r="Z70" s="817"/>
      <c r="AA70" s="817">
        <v>12251</v>
      </c>
      <c r="AB70" s="817"/>
      <c r="AC70" s="817"/>
      <c r="AD70" s="817"/>
      <c r="AE70" s="817"/>
      <c r="AF70" s="817">
        <v>12251</v>
      </c>
      <c r="AG70" s="817"/>
      <c r="AH70" s="817"/>
      <c r="AI70" s="817"/>
      <c r="AJ70" s="817"/>
      <c r="AK70" s="817" t="s">
        <v>580</v>
      </c>
      <c r="AL70" s="817"/>
      <c r="AM70" s="817"/>
      <c r="AN70" s="817"/>
      <c r="AO70" s="817"/>
      <c r="AP70" s="817" t="s">
        <v>580</v>
      </c>
      <c r="AQ70" s="817"/>
      <c r="AR70" s="817"/>
      <c r="AS70" s="817"/>
      <c r="AT70" s="817"/>
      <c r="AU70" s="817" t="s">
        <v>580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584</v>
      </c>
      <c r="C71" s="861"/>
      <c r="D71" s="861"/>
      <c r="E71" s="861"/>
      <c r="F71" s="861"/>
      <c r="G71" s="861"/>
      <c r="H71" s="861"/>
      <c r="I71" s="861"/>
      <c r="J71" s="861"/>
      <c r="K71" s="861"/>
      <c r="L71" s="861"/>
      <c r="M71" s="861"/>
      <c r="N71" s="861"/>
      <c r="O71" s="861"/>
      <c r="P71" s="862"/>
      <c r="Q71" s="863">
        <v>6958</v>
      </c>
      <c r="R71" s="817"/>
      <c r="S71" s="817"/>
      <c r="T71" s="817"/>
      <c r="U71" s="817"/>
      <c r="V71" s="817">
        <v>6929</v>
      </c>
      <c r="W71" s="817"/>
      <c r="X71" s="817"/>
      <c r="Y71" s="817"/>
      <c r="Z71" s="817"/>
      <c r="AA71" s="817">
        <v>29</v>
      </c>
      <c r="AB71" s="817"/>
      <c r="AC71" s="817"/>
      <c r="AD71" s="817"/>
      <c r="AE71" s="817"/>
      <c r="AF71" s="817">
        <v>29</v>
      </c>
      <c r="AG71" s="817"/>
      <c r="AH71" s="817"/>
      <c r="AI71" s="817"/>
      <c r="AJ71" s="817"/>
      <c r="AK71" s="817" t="s">
        <v>580</v>
      </c>
      <c r="AL71" s="817"/>
      <c r="AM71" s="817"/>
      <c r="AN71" s="817"/>
      <c r="AO71" s="817"/>
      <c r="AP71" s="817" t="s">
        <v>580</v>
      </c>
      <c r="AQ71" s="817"/>
      <c r="AR71" s="817"/>
      <c r="AS71" s="817"/>
      <c r="AT71" s="817"/>
      <c r="AU71" s="817" t="s">
        <v>580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585</v>
      </c>
      <c r="C72" s="861"/>
      <c r="D72" s="861"/>
      <c r="E72" s="861"/>
      <c r="F72" s="861"/>
      <c r="G72" s="861"/>
      <c r="H72" s="861"/>
      <c r="I72" s="861"/>
      <c r="J72" s="861"/>
      <c r="K72" s="861"/>
      <c r="L72" s="861"/>
      <c r="M72" s="861"/>
      <c r="N72" s="861"/>
      <c r="O72" s="861"/>
      <c r="P72" s="862"/>
      <c r="Q72" s="863">
        <v>20</v>
      </c>
      <c r="R72" s="817"/>
      <c r="S72" s="817"/>
      <c r="T72" s="817"/>
      <c r="U72" s="817"/>
      <c r="V72" s="817">
        <v>17</v>
      </c>
      <c r="W72" s="817"/>
      <c r="X72" s="817"/>
      <c r="Y72" s="817"/>
      <c r="Z72" s="817"/>
      <c r="AA72" s="817">
        <v>3</v>
      </c>
      <c r="AB72" s="817"/>
      <c r="AC72" s="817"/>
      <c r="AD72" s="817"/>
      <c r="AE72" s="817"/>
      <c r="AF72" s="817">
        <v>3</v>
      </c>
      <c r="AG72" s="817"/>
      <c r="AH72" s="817"/>
      <c r="AI72" s="817"/>
      <c r="AJ72" s="817"/>
      <c r="AK72" s="817" t="s">
        <v>580</v>
      </c>
      <c r="AL72" s="817"/>
      <c r="AM72" s="817"/>
      <c r="AN72" s="817"/>
      <c r="AO72" s="817"/>
      <c r="AP72" s="817" t="s">
        <v>580</v>
      </c>
      <c r="AQ72" s="817"/>
      <c r="AR72" s="817"/>
      <c r="AS72" s="817"/>
      <c r="AT72" s="817"/>
      <c r="AU72" s="817" t="s">
        <v>580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388</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306</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306</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306</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2747752</v>
      </c>
      <c r="AB110" s="887"/>
      <c r="AC110" s="887"/>
      <c r="AD110" s="887"/>
      <c r="AE110" s="888"/>
      <c r="AF110" s="889">
        <v>2613192</v>
      </c>
      <c r="AG110" s="887"/>
      <c r="AH110" s="887"/>
      <c r="AI110" s="887"/>
      <c r="AJ110" s="888"/>
      <c r="AK110" s="889">
        <v>2608681</v>
      </c>
      <c r="AL110" s="887"/>
      <c r="AM110" s="887"/>
      <c r="AN110" s="887"/>
      <c r="AO110" s="888"/>
      <c r="AP110" s="890">
        <v>18.100000000000001</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26179252</v>
      </c>
      <c r="BR110" s="918"/>
      <c r="BS110" s="918"/>
      <c r="BT110" s="918"/>
      <c r="BU110" s="918"/>
      <c r="BV110" s="918">
        <v>25773403</v>
      </c>
      <c r="BW110" s="918"/>
      <c r="BX110" s="918"/>
      <c r="BY110" s="918"/>
      <c r="BZ110" s="918"/>
      <c r="CA110" s="918">
        <v>24810804</v>
      </c>
      <c r="CB110" s="918"/>
      <c r="CC110" s="918"/>
      <c r="CD110" s="918"/>
      <c r="CE110" s="918"/>
      <c r="CF110" s="931">
        <v>172.2</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439</v>
      </c>
      <c r="DH110" s="918"/>
      <c r="DI110" s="918"/>
      <c r="DJ110" s="918"/>
      <c r="DK110" s="918"/>
      <c r="DL110" s="918" t="s">
        <v>440</v>
      </c>
      <c r="DM110" s="918"/>
      <c r="DN110" s="918"/>
      <c r="DO110" s="918"/>
      <c r="DP110" s="918"/>
      <c r="DQ110" s="918" t="s">
        <v>439</v>
      </c>
      <c r="DR110" s="918"/>
      <c r="DS110" s="918"/>
      <c r="DT110" s="918"/>
      <c r="DU110" s="918"/>
      <c r="DV110" s="919" t="s">
        <v>439</v>
      </c>
      <c r="DW110" s="919"/>
      <c r="DX110" s="919"/>
      <c r="DY110" s="919"/>
      <c r="DZ110" s="920"/>
    </row>
    <row r="111" spans="1:131" s="224" customFormat="1" ht="26.25" customHeight="1" x14ac:dyDescent="0.2">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442</v>
      </c>
      <c r="AB111" s="925"/>
      <c r="AC111" s="925"/>
      <c r="AD111" s="925"/>
      <c r="AE111" s="926"/>
      <c r="AF111" s="927" t="s">
        <v>439</v>
      </c>
      <c r="AG111" s="925"/>
      <c r="AH111" s="925"/>
      <c r="AI111" s="925"/>
      <c r="AJ111" s="926"/>
      <c r="AK111" s="927" t="s">
        <v>442</v>
      </c>
      <c r="AL111" s="925"/>
      <c r="AM111" s="925"/>
      <c r="AN111" s="925"/>
      <c r="AO111" s="926"/>
      <c r="AP111" s="928" t="s">
        <v>442</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t="s">
        <v>442</v>
      </c>
      <c r="BR111" s="913"/>
      <c r="BS111" s="913"/>
      <c r="BT111" s="913"/>
      <c r="BU111" s="913"/>
      <c r="BV111" s="913" t="s">
        <v>444</v>
      </c>
      <c r="BW111" s="913"/>
      <c r="BX111" s="913"/>
      <c r="BY111" s="913"/>
      <c r="BZ111" s="913"/>
      <c r="CA111" s="913" t="s">
        <v>442</v>
      </c>
      <c r="CB111" s="913"/>
      <c r="CC111" s="913"/>
      <c r="CD111" s="913"/>
      <c r="CE111" s="913"/>
      <c r="CF111" s="907" t="s">
        <v>444</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439</v>
      </c>
      <c r="DH111" s="913"/>
      <c r="DI111" s="913"/>
      <c r="DJ111" s="913"/>
      <c r="DK111" s="913"/>
      <c r="DL111" s="913" t="s">
        <v>442</v>
      </c>
      <c r="DM111" s="913"/>
      <c r="DN111" s="913"/>
      <c r="DO111" s="913"/>
      <c r="DP111" s="913"/>
      <c r="DQ111" s="913" t="s">
        <v>440</v>
      </c>
      <c r="DR111" s="913"/>
      <c r="DS111" s="913"/>
      <c r="DT111" s="913"/>
      <c r="DU111" s="913"/>
      <c r="DV111" s="914" t="s">
        <v>442</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444</v>
      </c>
      <c r="AB112" s="946"/>
      <c r="AC112" s="946"/>
      <c r="AD112" s="946"/>
      <c r="AE112" s="947"/>
      <c r="AF112" s="948" t="s">
        <v>440</v>
      </c>
      <c r="AG112" s="946"/>
      <c r="AH112" s="946"/>
      <c r="AI112" s="946"/>
      <c r="AJ112" s="947"/>
      <c r="AK112" s="948" t="s">
        <v>444</v>
      </c>
      <c r="AL112" s="946"/>
      <c r="AM112" s="946"/>
      <c r="AN112" s="946"/>
      <c r="AO112" s="947"/>
      <c r="AP112" s="949" t="s">
        <v>442</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8285250</v>
      </c>
      <c r="BR112" s="913"/>
      <c r="BS112" s="913"/>
      <c r="BT112" s="913"/>
      <c r="BU112" s="913"/>
      <c r="BV112" s="913">
        <v>8343855</v>
      </c>
      <c r="BW112" s="913"/>
      <c r="BX112" s="913"/>
      <c r="BY112" s="913"/>
      <c r="BZ112" s="913"/>
      <c r="CA112" s="913">
        <v>7897330</v>
      </c>
      <c r="CB112" s="913"/>
      <c r="CC112" s="913"/>
      <c r="CD112" s="913"/>
      <c r="CE112" s="913"/>
      <c r="CF112" s="907">
        <v>54.8</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442</v>
      </c>
      <c r="DH112" s="913"/>
      <c r="DI112" s="913"/>
      <c r="DJ112" s="913"/>
      <c r="DK112" s="913"/>
      <c r="DL112" s="913" t="s">
        <v>442</v>
      </c>
      <c r="DM112" s="913"/>
      <c r="DN112" s="913"/>
      <c r="DO112" s="913"/>
      <c r="DP112" s="913"/>
      <c r="DQ112" s="913" t="s">
        <v>442</v>
      </c>
      <c r="DR112" s="913"/>
      <c r="DS112" s="913"/>
      <c r="DT112" s="913"/>
      <c r="DU112" s="913"/>
      <c r="DV112" s="914" t="s">
        <v>442</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594838</v>
      </c>
      <c r="AB113" s="925"/>
      <c r="AC113" s="925"/>
      <c r="AD113" s="925"/>
      <c r="AE113" s="926"/>
      <c r="AF113" s="927">
        <v>861281</v>
      </c>
      <c r="AG113" s="925"/>
      <c r="AH113" s="925"/>
      <c r="AI113" s="925"/>
      <c r="AJ113" s="926"/>
      <c r="AK113" s="927">
        <v>844366</v>
      </c>
      <c r="AL113" s="925"/>
      <c r="AM113" s="925"/>
      <c r="AN113" s="925"/>
      <c r="AO113" s="926"/>
      <c r="AP113" s="928">
        <v>5.9</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t="s">
        <v>442</v>
      </c>
      <c r="BR113" s="913"/>
      <c r="BS113" s="913"/>
      <c r="BT113" s="913"/>
      <c r="BU113" s="913"/>
      <c r="BV113" s="913" t="s">
        <v>439</v>
      </c>
      <c r="BW113" s="913"/>
      <c r="BX113" s="913"/>
      <c r="BY113" s="913"/>
      <c r="BZ113" s="913"/>
      <c r="CA113" s="913" t="s">
        <v>442</v>
      </c>
      <c r="CB113" s="913"/>
      <c r="CC113" s="913"/>
      <c r="CD113" s="913"/>
      <c r="CE113" s="913"/>
      <c r="CF113" s="907" t="s">
        <v>439</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439</v>
      </c>
      <c r="DH113" s="946"/>
      <c r="DI113" s="946"/>
      <c r="DJ113" s="946"/>
      <c r="DK113" s="947"/>
      <c r="DL113" s="948" t="s">
        <v>442</v>
      </c>
      <c r="DM113" s="946"/>
      <c r="DN113" s="946"/>
      <c r="DO113" s="946"/>
      <c r="DP113" s="947"/>
      <c r="DQ113" s="948" t="s">
        <v>439</v>
      </c>
      <c r="DR113" s="946"/>
      <c r="DS113" s="946"/>
      <c r="DT113" s="946"/>
      <c r="DU113" s="947"/>
      <c r="DV113" s="949" t="s">
        <v>442</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442</v>
      </c>
      <c r="AB114" s="946"/>
      <c r="AC114" s="946"/>
      <c r="AD114" s="946"/>
      <c r="AE114" s="947"/>
      <c r="AF114" s="948" t="s">
        <v>442</v>
      </c>
      <c r="AG114" s="946"/>
      <c r="AH114" s="946"/>
      <c r="AI114" s="946"/>
      <c r="AJ114" s="947"/>
      <c r="AK114" s="948" t="s">
        <v>440</v>
      </c>
      <c r="AL114" s="946"/>
      <c r="AM114" s="946"/>
      <c r="AN114" s="946"/>
      <c r="AO114" s="947"/>
      <c r="AP114" s="949" t="s">
        <v>442</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5643648</v>
      </c>
      <c r="BR114" s="913"/>
      <c r="BS114" s="913"/>
      <c r="BT114" s="913"/>
      <c r="BU114" s="913"/>
      <c r="BV114" s="913">
        <v>5601410</v>
      </c>
      <c r="BW114" s="913"/>
      <c r="BX114" s="913"/>
      <c r="BY114" s="913"/>
      <c r="BZ114" s="913"/>
      <c r="CA114" s="913">
        <v>5582595</v>
      </c>
      <c r="CB114" s="913"/>
      <c r="CC114" s="913"/>
      <c r="CD114" s="913"/>
      <c r="CE114" s="913"/>
      <c r="CF114" s="907">
        <v>38.799999999999997</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440</v>
      </c>
      <c r="DH114" s="946"/>
      <c r="DI114" s="946"/>
      <c r="DJ114" s="946"/>
      <c r="DK114" s="947"/>
      <c r="DL114" s="948" t="s">
        <v>440</v>
      </c>
      <c r="DM114" s="946"/>
      <c r="DN114" s="946"/>
      <c r="DO114" s="946"/>
      <c r="DP114" s="947"/>
      <c r="DQ114" s="948" t="s">
        <v>440</v>
      </c>
      <c r="DR114" s="946"/>
      <c r="DS114" s="946"/>
      <c r="DT114" s="946"/>
      <c r="DU114" s="947"/>
      <c r="DV114" s="949" t="s">
        <v>444</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243</v>
      </c>
      <c r="AB115" s="925"/>
      <c r="AC115" s="925"/>
      <c r="AD115" s="925"/>
      <c r="AE115" s="926"/>
      <c r="AF115" s="927">
        <v>144</v>
      </c>
      <c r="AG115" s="925"/>
      <c r="AH115" s="925"/>
      <c r="AI115" s="925"/>
      <c r="AJ115" s="926"/>
      <c r="AK115" s="927">
        <v>116</v>
      </c>
      <c r="AL115" s="925"/>
      <c r="AM115" s="925"/>
      <c r="AN115" s="925"/>
      <c r="AO115" s="926"/>
      <c r="AP115" s="928">
        <v>0</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v>318715</v>
      </c>
      <c r="BR115" s="913"/>
      <c r="BS115" s="913"/>
      <c r="BT115" s="913"/>
      <c r="BU115" s="913"/>
      <c r="BV115" s="913" t="s">
        <v>442</v>
      </c>
      <c r="BW115" s="913"/>
      <c r="BX115" s="913"/>
      <c r="BY115" s="913"/>
      <c r="BZ115" s="913"/>
      <c r="CA115" s="913" t="s">
        <v>442</v>
      </c>
      <c r="CB115" s="913"/>
      <c r="CC115" s="913"/>
      <c r="CD115" s="913"/>
      <c r="CE115" s="913"/>
      <c r="CF115" s="907" t="s">
        <v>442</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442</v>
      </c>
      <c r="DH115" s="946"/>
      <c r="DI115" s="946"/>
      <c r="DJ115" s="946"/>
      <c r="DK115" s="947"/>
      <c r="DL115" s="948" t="s">
        <v>440</v>
      </c>
      <c r="DM115" s="946"/>
      <c r="DN115" s="946"/>
      <c r="DO115" s="946"/>
      <c r="DP115" s="947"/>
      <c r="DQ115" s="948" t="s">
        <v>442</v>
      </c>
      <c r="DR115" s="946"/>
      <c r="DS115" s="946"/>
      <c r="DT115" s="946"/>
      <c r="DU115" s="947"/>
      <c r="DV115" s="949" t="s">
        <v>440</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440</v>
      </c>
      <c r="AB116" s="946"/>
      <c r="AC116" s="946"/>
      <c r="AD116" s="946"/>
      <c r="AE116" s="947"/>
      <c r="AF116" s="948" t="s">
        <v>442</v>
      </c>
      <c r="AG116" s="946"/>
      <c r="AH116" s="946"/>
      <c r="AI116" s="946"/>
      <c r="AJ116" s="947"/>
      <c r="AK116" s="948" t="s">
        <v>439</v>
      </c>
      <c r="AL116" s="946"/>
      <c r="AM116" s="946"/>
      <c r="AN116" s="946"/>
      <c r="AO116" s="947"/>
      <c r="AP116" s="949" t="s">
        <v>444</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444</v>
      </c>
      <c r="BR116" s="913"/>
      <c r="BS116" s="913"/>
      <c r="BT116" s="913"/>
      <c r="BU116" s="913"/>
      <c r="BV116" s="913" t="s">
        <v>442</v>
      </c>
      <c r="BW116" s="913"/>
      <c r="BX116" s="913"/>
      <c r="BY116" s="913"/>
      <c r="BZ116" s="913"/>
      <c r="CA116" s="913" t="s">
        <v>442</v>
      </c>
      <c r="CB116" s="913"/>
      <c r="CC116" s="913"/>
      <c r="CD116" s="913"/>
      <c r="CE116" s="913"/>
      <c r="CF116" s="907" t="s">
        <v>442</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442</v>
      </c>
      <c r="DH116" s="946"/>
      <c r="DI116" s="946"/>
      <c r="DJ116" s="946"/>
      <c r="DK116" s="947"/>
      <c r="DL116" s="948" t="s">
        <v>442</v>
      </c>
      <c r="DM116" s="946"/>
      <c r="DN116" s="946"/>
      <c r="DO116" s="946"/>
      <c r="DP116" s="947"/>
      <c r="DQ116" s="948" t="s">
        <v>440</v>
      </c>
      <c r="DR116" s="946"/>
      <c r="DS116" s="946"/>
      <c r="DT116" s="946"/>
      <c r="DU116" s="947"/>
      <c r="DV116" s="949" t="s">
        <v>439</v>
      </c>
      <c r="DW116" s="950"/>
      <c r="DX116" s="950"/>
      <c r="DY116" s="950"/>
      <c r="DZ116" s="951"/>
    </row>
    <row r="117" spans="1:130" s="224" customFormat="1" ht="26.25" customHeight="1" x14ac:dyDescent="0.2">
      <c r="A117" s="899" t="s">
        <v>187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3342833</v>
      </c>
      <c r="AB117" s="966"/>
      <c r="AC117" s="966"/>
      <c r="AD117" s="966"/>
      <c r="AE117" s="967"/>
      <c r="AF117" s="968">
        <v>3474617</v>
      </c>
      <c r="AG117" s="966"/>
      <c r="AH117" s="966"/>
      <c r="AI117" s="966"/>
      <c r="AJ117" s="967"/>
      <c r="AK117" s="968">
        <v>3453163</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442</v>
      </c>
      <c r="BR117" s="913"/>
      <c r="BS117" s="913"/>
      <c r="BT117" s="913"/>
      <c r="BU117" s="913"/>
      <c r="BV117" s="913" t="s">
        <v>439</v>
      </c>
      <c r="BW117" s="913"/>
      <c r="BX117" s="913"/>
      <c r="BY117" s="913"/>
      <c r="BZ117" s="913"/>
      <c r="CA117" s="913" t="s">
        <v>444</v>
      </c>
      <c r="CB117" s="913"/>
      <c r="CC117" s="913"/>
      <c r="CD117" s="913"/>
      <c r="CE117" s="913"/>
      <c r="CF117" s="907" t="s">
        <v>390</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442</v>
      </c>
      <c r="DH117" s="946"/>
      <c r="DI117" s="946"/>
      <c r="DJ117" s="946"/>
      <c r="DK117" s="947"/>
      <c r="DL117" s="948" t="s">
        <v>440</v>
      </c>
      <c r="DM117" s="946"/>
      <c r="DN117" s="946"/>
      <c r="DO117" s="946"/>
      <c r="DP117" s="947"/>
      <c r="DQ117" s="948" t="s">
        <v>442</v>
      </c>
      <c r="DR117" s="946"/>
      <c r="DS117" s="946"/>
      <c r="DT117" s="946"/>
      <c r="DU117" s="947"/>
      <c r="DV117" s="949" t="s">
        <v>442</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306</v>
      </c>
      <c r="AL118" s="880"/>
      <c r="AM118" s="880"/>
      <c r="AN118" s="880"/>
      <c r="AO118" s="881"/>
      <c r="AP118" s="957" t="s">
        <v>433</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442</v>
      </c>
      <c r="BR118" s="987"/>
      <c r="BS118" s="987"/>
      <c r="BT118" s="987"/>
      <c r="BU118" s="987"/>
      <c r="BV118" s="987" t="s">
        <v>444</v>
      </c>
      <c r="BW118" s="987"/>
      <c r="BX118" s="987"/>
      <c r="BY118" s="987"/>
      <c r="BZ118" s="987"/>
      <c r="CA118" s="987" t="s">
        <v>444</v>
      </c>
      <c r="CB118" s="987"/>
      <c r="CC118" s="987"/>
      <c r="CD118" s="987"/>
      <c r="CE118" s="987"/>
      <c r="CF118" s="907" t="s">
        <v>444</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442</v>
      </c>
      <c r="DH118" s="946"/>
      <c r="DI118" s="946"/>
      <c r="DJ118" s="946"/>
      <c r="DK118" s="947"/>
      <c r="DL118" s="948" t="s">
        <v>440</v>
      </c>
      <c r="DM118" s="946"/>
      <c r="DN118" s="946"/>
      <c r="DO118" s="946"/>
      <c r="DP118" s="947"/>
      <c r="DQ118" s="948" t="s">
        <v>440</v>
      </c>
      <c r="DR118" s="946"/>
      <c r="DS118" s="946"/>
      <c r="DT118" s="946"/>
      <c r="DU118" s="947"/>
      <c r="DV118" s="949" t="s">
        <v>467</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390</v>
      </c>
      <c r="AB119" s="887"/>
      <c r="AC119" s="887"/>
      <c r="AD119" s="887"/>
      <c r="AE119" s="888"/>
      <c r="AF119" s="889" t="s">
        <v>442</v>
      </c>
      <c r="AG119" s="887"/>
      <c r="AH119" s="887"/>
      <c r="AI119" s="887"/>
      <c r="AJ119" s="888"/>
      <c r="AK119" s="889" t="s">
        <v>440</v>
      </c>
      <c r="AL119" s="887"/>
      <c r="AM119" s="887"/>
      <c r="AN119" s="887"/>
      <c r="AO119" s="888"/>
      <c r="AP119" s="890" t="s">
        <v>442</v>
      </c>
      <c r="AQ119" s="891"/>
      <c r="AR119" s="891"/>
      <c r="AS119" s="891"/>
      <c r="AT119" s="892"/>
      <c r="AU119" s="897"/>
      <c r="AV119" s="898"/>
      <c r="AW119" s="898"/>
      <c r="AX119" s="898"/>
      <c r="AY119" s="898"/>
      <c r="AZ119" s="247" t="s">
        <v>187</v>
      </c>
      <c r="BA119" s="247"/>
      <c r="BB119" s="247"/>
      <c r="BC119" s="247"/>
      <c r="BD119" s="247"/>
      <c r="BE119" s="247"/>
      <c r="BF119" s="247"/>
      <c r="BG119" s="247"/>
      <c r="BH119" s="247"/>
      <c r="BI119" s="247"/>
      <c r="BJ119" s="247"/>
      <c r="BK119" s="247"/>
      <c r="BL119" s="247"/>
      <c r="BM119" s="247"/>
      <c r="BN119" s="247"/>
      <c r="BO119" s="964" t="s">
        <v>468</v>
      </c>
      <c r="BP119" s="992"/>
      <c r="BQ119" s="986">
        <v>40426865</v>
      </c>
      <c r="BR119" s="987"/>
      <c r="BS119" s="987"/>
      <c r="BT119" s="987"/>
      <c r="BU119" s="987"/>
      <c r="BV119" s="987">
        <v>39718668</v>
      </c>
      <c r="BW119" s="987"/>
      <c r="BX119" s="987"/>
      <c r="BY119" s="987"/>
      <c r="BZ119" s="987"/>
      <c r="CA119" s="987">
        <v>38290729</v>
      </c>
      <c r="CB119" s="987"/>
      <c r="CC119" s="987"/>
      <c r="CD119" s="987"/>
      <c r="CE119" s="987"/>
      <c r="CF119" s="988"/>
      <c r="CG119" s="989"/>
      <c r="CH119" s="989"/>
      <c r="CI119" s="989"/>
      <c r="CJ119" s="990"/>
      <c r="CK119" s="937"/>
      <c r="CL119" s="938"/>
      <c r="CM119" s="960" t="s">
        <v>469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467</v>
      </c>
      <c r="DH119" s="973"/>
      <c r="DI119" s="973"/>
      <c r="DJ119" s="973"/>
      <c r="DK119" s="974"/>
      <c r="DL119" s="972" t="s">
        <v>442</v>
      </c>
      <c r="DM119" s="973"/>
      <c r="DN119" s="973"/>
      <c r="DO119" s="973"/>
      <c r="DP119" s="974"/>
      <c r="DQ119" s="972" t="s">
        <v>442</v>
      </c>
      <c r="DR119" s="973"/>
      <c r="DS119" s="973"/>
      <c r="DT119" s="973"/>
      <c r="DU119" s="974"/>
      <c r="DV119" s="975" t="s">
        <v>440</v>
      </c>
      <c r="DW119" s="976"/>
      <c r="DX119" s="976"/>
      <c r="DY119" s="976"/>
      <c r="DZ119" s="977"/>
    </row>
    <row r="120" spans="1:130" s="224" customFormat="1" ht="26.25" customHeight="1" x14ac:dyDescent="0.2">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442</v>
      </c>
      <c r="AB120" s="946"/>
      <c r="AC120" s="946"/>
      <c r="AD120" s="946"/>
      <c r="AE120" s="947"/>
      <c r="AF120" s="948" t="s">
        <v>442</v>
      </c>
      <c r="AG120" s="946"/>
      <c r="AH120" s="946"/>
      <c r="AI120" s="946"/>
      <c r="AJ120" s="947"/>
      <c r="AK120" s="948" t="s">
        <v>442</v>
      </c>
      <c r="AL120" s="946"/>
      <c r="AM120" s="946"/>
      <c r="AN120" s="946"/>
      <c r="AO120" s="947"/>
      <c r="AP120" s="949" t="s">
        <v>467</v>
      </c>
      <c r="AQ120" s="950"/>
      <c r="AR120" s="950"/>
      <c r="AS120" s="950"/>
      <c r="AT120" s="951"/>
      <c r="AU120" s="978" t="s">
        <v>470</v>
      </c>
      <c r="AV120" s="979"/>
      <c r="AW120" s="979"/>
      <c r="AX120" s="979"/>
      <c r="AY120" s="980"/>
      <c r="AZ120" s="916" t="s">
        <v>471</v>
      </c>
      <c r="BA120" s="884"/>
      <c r="BB120" s="884"/>
      <c r="BC120" s="884"/>
      <c r="BD120" s="884"/>
      <c r="BE120" s="884"/>
      <c r="BF120" s="884"/>
      <c r="BG120" s="884"/>
      <c r="BH120" s="884"/>
      <c r="BI120" s="884"/>
      <c r="BJ120" s="884"/>
      <c r="BK120" s="884"/>
      <c r="BL120" s="884"/>
      <c r="BM120" s="884"/>
      <c r="BN120" s="884"/>
      <c r="BO120" s="884"/>
      <c r="BP120" s="885"/>
      <c r="BQ120" s="917">
        <v>15819515</v>
      </c>
      <c r="BR120" s="918"/>
      <c r="BS120" s="918"/>
      <c r="BT120" s="918"/>
      <c r="BU120" s="918"/>
      <c r="BV120" s="918">
        <v>16991239</v>
      </c>
      <c r="BW120" s="918"/>
      <c r="BX120" s="918"/>
      <c r="BY120" s="918"/>
      <c r="BZ120" s="918"/>
      <c r="CA120" s="918">
        <v>18287882</v>
      </c>
      <c r="CB120" s="918"/>
      <c r="CC120" s="918"/>
      <c r="CD120" s="918"/>
      <c r="CE120" s="918"/>
      <c r="CF120" s="931">
        <v>126.9</v>
      </c>
      <c r="CG120" s="932"/>
      <c r="CH120" s="932"/>
      <c r="CI120" s="932"/>
      <c r="CJ120" s="932"/>
      <c r="CK120" s="993" t="s">
        <v>472</v>
      </c>
      <c r="CL120" s="994"/>
      <c r="CM120" s="994"/>
      <c r="CN120" s="994"/>
      <c r="CO120" s="995"/>
      <c r="CP120" s="1001" t="s">
        <v>473</v>
      </c>
      <c r="CQ120" s="1002"/>
      <c r="CR120" s="1002"/>
      <c r="CS120" s="1002"/>
      <c r="CT120" s="1002"/>
      <c r="CU120" s="1002"/>
      <c r="CV120" s="1002"/>
      <c r="CW120" s="1002"/>
      <c r="CX120" s="1002"/>
      <c r="CY120" s="1002"/>
      <c r="CZ120" s="1002"/>
      <c r="DA120" s="1002"/>
      <c r="DB120" s="1002"/>
      <c r="DC120" s="1002"/>
      <c r="DD120" s="1002"/>
      <c r="DE120" s="1002"/>
      <c r="DF120" s="1003"/>
      <c r="DG120" s="917">
        <v>4589176</v>
      </c>
      <c r="DH120" s="918"/>
      <c r="DI120" s="918"/>
      <c r="DJ120" s="918"/>
      <c r="DK120" s="918"/>
      <c r="DL120" s="918">
        <v>4084539</v>
      </c>
      <c r="DM120" s="918"/>
      <c r="DN120" s="918"/>
      <c r="DO120" s="918"/>
      <c r="DP120" s="918"/>
      <c r="DQ120" s="918">
        <v>3587182</v>
      </c>
      <c r="DR120" s="918"/>
      <c r="DS120" s="918"/>
      <c r="DT120" s="918"/>
      <c r="DU120" s="918"/>
      <c r="DV120" s="919">
        <v>24.9</v>
      </c>
      <c r="DW120" s="919"/>
      <c r="DX120" s="919"/>
      <c r="DY120" s="919"/>
      <c r="DZ120" s="920"/>
    </row>
    <row r="121" spans="1:130" s="224" customFormat="1" ht="26.25" customHeight="1" x14ac:dyDescent="0.2">
      <c r="A121" s="1044"/>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444</v>
      </c>
      <c r="AB121" s="946"/>
      <c r="AC121" s="946"/>
      <c r="AD121" s="946"/>
      <c r="AE121" s="947"/>
      <c r="AF121" s="948" t="s">
        <v>467</v>
      </c>
      <c r="AG121" s="946"/>
      <c r="AH121" s="946"/>
      <c r="AI121" s="946"/>
      <c r="AJ121" s="947"/>
      <c r="AK121" s="948" t="s">
        <v>440</v>
      </c>
      <c r="AL121" s="946"/>
      <c r="AM121" s="946"/>
      <c r="AN121" s="946"/>
      <c r="AO121" s="947"/>
      <c r="AP121" s="949" t="s">
        <v>442</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v>3786707</v>
      </c>
      <c r="BR121" s="913"/>
      <c r="BS121" s="913"/>
      <c r="BT121" s="913"/>
      <c r="BU121" s="913"/>
      <c r="BV121" s="913">
        <v>2827175</v>
      </c>
      <c r="BW121" s="913"/>
      <c r="BX121" s="913"/>
      <c r="BY121" s="913"/>
      <c r="BZ121" s="913"/>
      <c r="CA121" s="913">
        <v>2138476</v>
      </c>
      <c r="CB121" s="913"/>
      <c r="CC121" s="913"/>
      <c r="CD121" s="913"/>
      <c r="CE121" s="913"/>
      <c r="CF121" s="907">
        <v>14.8</v>
      </c>
      <c r="CG121" s="908"/>
      <c r="CH121" s="908"/>
      <c r="CI121" s="908"/>
      <c r="CJ121" s="908"/>
      <c r="CK121" s="996"/>
      <c r="CL121" s="997"/>
      <c r="CM121" s="997"/>
      <c r="CN121" s="997"/>
      <c r="CO121" s="998"/>
      <c r="CP121" s="1006" t="s">
        <v>408</v>
      </c>
      <c r="CQ121" s="1007"/>
      <c r="CR121" s="1007"/>
      <c r="CS121" s="1007"/>
      <c r="CT121" s="1007"/>
      <c r="CU121" s="1007"/>
      <c r="CV121" s="1007"/>
      <c r="CW121" s="1007"/>
      <c r="CX121" s="1007"/>
      <c r="CY121" s="1007"/>
      <c r="CZ121" s="1007"/>
      <c r="DA121" s="1007"/>
      <c r="DB121" s="1007"/>
      <c r="DC121" s="1007"/>
      <c r="DD121" s="1007"/>
      <c r="DE121" s="1007"/>
      <c r="DF121" s="1008"/>
      <c r="DG121" s="912">
        <v>2328909</v>
      </c>
      <c r="DH121" s="913"/>
      <c r="DI121" s="913"/>
      <c r="DJ121" s="913"/>
      <c r="DK121" s="913"/>
      <c r="DL121" s="913">
        <v>2603506</v>
      </c>
      <c r="DM121" s="913"/>
      <c r="DN121" s="913"/>
      <c r="DO121" s="913"/>
      <c r="DP121" s="913"/>
      <c r="DQ121" s="913">
        <v>2582866</v>
      </c>
      <c r="DR121" s="913"/>
      <c r="DS121" s="913"/>
      <c r="DT121" s="913"/>
      <c r="DU121" s="913"/>
      <c r="DV121" s="914">
        <v>17.899999999999999</v>
      </c>
      <c r="DW121" s="914"/>
      <c r="DX121" s="914"/>
      <c r="DY121" s="914"/>
      <c r="DZ121" s="915"/>
    </row>
    <row r="122" spans="1:130" s="224"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439</v>
      </c>
      <c r="AB122" s="946"/>
      <c r="AC122" s="946"/>
      <c r="AD122" s="946"/>
      <c r="AE122" s="947"/>
      <c r="AF122" s="948" t="s">
        <v>444</v>
      </c>
      <c r="AG122" s="946"/>
      <c r="AH122" s="946"/>
      <c r="AI122" s="946"/>
      <c r="AJ122" s="947"/>
      <c r="AK122" s="948" t="s">
        <v>439</v>
      </c>
      <c r="AL122" s="946"/>
      <c r="AM122" s="946"/>
      <c r="AN122" s="946"/>
      <c r="AO122" s="947"/>
      <c r="AP122" s="949" t="s">
        <v>442</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28520089</v>
      </c>
      <c r="BR122" s="987"/>
      <c r="BS122" s="987"/>
      <c r="BT122" s="987"/>
      <c r="BU122" s="987"/>
      <c r="BV122" s="987">
        <v>27684997</v>
      </c>
      <c r="BW122" s="987"/>
      <c r="BX122" s="987"/>
      <c r="BY122" s="987"/>
      <c r="BZ122" s="987"/>
      <c r="CA122" s="987">
        <v>26086876</v>
      </c>
      <c r="CB122" s="987"/>
      <c r="CC122" s="987"/>
      <c r="CD122" s="987"/>
      <c r="CE122" s="987"/>
      <c r="CF122" s="1004">
        <v>181.1</v>
      </c>
      <c r="CG122" s="1005"/>
      <c r="CH122" s="1005"/>
      <c r="CI122" s="1005"/>
      <c r="CJ122" s="1005"/>
      <c r="CK122" s="996"/>
      <c r="CL122" s="997"/>
      <c r="CM122" s="997"/>
      <c r="CN122" s="997"/>
      <c r="CO122" s="998"/>
      <c r="CP122" s="1006" t="s">
        <v>404</v>
      </c>
      <c r="CQ122" s="1007"/>
      <c r="CR122" s="1007"/>
      <c r="CS122" s="1007"/>
      <c r="CT122" s="1007"/>
      <c r="CU122" s="1007"/>
      <c r="CV122" s="1007"/>
      <c r="CW122" s="1007"/>
      <c r="CX122" s="1007"/>
      <c r="CY122" s="1007"/>
      <c r="CZ122" s="1007"/>
      <c r="DA122" s="1007"/>
      <c r="DB122" s="1007"/>
      <c r="DC122" s="1007"/>
      <c r="DD122" s="1007"/>
      <c r="DE122" s="1007"/>
      <c r="DF122" s="1008"/>
      <c r="DG122" s="912">
        <v>1241590</v>
      </c>
      <c r="DH122" s="913"/>
      <c r="DI122" s="913"/>
      <c r="DJ122" s="913"/>
      <c r="DK122" s="913"/>
      <c r="DL122" s="913">
        <v>1563348</v>
      </c>
      <c r="DM122" s="913"/>
      <c r="DN122" s="913"/>
      <c r="DO122" s="913"/>
      <c r="DP122" s="913"/>
      <c r="DQ122" s="913">
        <v>1659266</v>
      </c>
      <c r="DR122" s="913"/>
      <c r="DS122" s="913"/>
      <c r="DT122" s="913"/>
      <c r="DU122" s="913"/>
      <c r="DV122" s="914">
        <v>11.5</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439</v>
      </c>
      <c r="AB123" s="946"/>
      <c r="AC123" s="946"/>
      <c r="AD123" s="946"/>
      <c r="AE123" s="947"/>
      <c r="AF123" s="948" t="s">
        <v>442</v>
      </c>
      <c r="AG123" s="946"/>
      <c r="AH123" s="946"/>
      <c r="AI123" s="946"/>
      <c r="AJ123" s="947"/>
      <c r="AK123" s="948" t="s">
        <v>442</v>
      </c>
      <c r="AL123" s="946"/>
      <c r="AM123" s="946"/>
      <c r="AN123" s="946"/>
      <c r="AO123" s="947"/>
      <c r="AP123" s="949" t="s">
        <v>467</v>
      </c>
      <c r="AQ123" s="950"/>
      <c r="AR123" s="950"/>
      <c r="AS123" s="950"/>
      <c r="AT123" s="951"/>
      <c r="AU123" s="984"/>
      <c r="AV123" s="985"/>
      <c r="AW123" s="985"/>
      <c r="AX123" s="985"/>
      <c r="AY123" s="985"/>
      <c r="AZ123" s="247" t="s">
        <v>187</v>
      </c>
      <c r="BA123" s="247"/>
      <c r="BB123" s="247"/>
      <c r="BC123" s="247"/>
      <c r="BD123" s="247"/>
      <c r="BE123" s="247"/>
      <c r="BF123" s="247"/>
      <c r="BG123" s="247"/>
      <c r="BH123" s="247"/>
      <c r="BI123" s="247"/>
      <c r="BJ123" s="247"/>
      <c r="BK123" s="247"/>
      <c r="BL123" s="247"/>
      <c r="BM123" s="247"/>
      <c r="BN123" s="247"/>
      <c r="BO123" s="964" t="s">
        <v>477</v>
      </c>
      <c r="BP123" s="992"/>
      <c r="BQ123" s="1050">
        <v>48126311</v>
      </c>
      <c r="BR123" s="1051"/>
      <c r="BS123" s="1051"/>
      <c r="BT123" s="1051"/>
      <c r="BU123" s="1051"/>
      <c r="BV123" s="1051">
        <v>47503411</v>
      </c>
      <c r="BW123" s="1051"/>
      <c r="BX123" s="1051"/>
      <c r="BY123" s="1051"/>
      <c r="BZ123" s="1051"/>
      <c r="CA123" s="1051">
        <v>46513234</v>
      </c>
      <c r="CB123" s="1051"/>
      <c r="CC123" s="1051"/>
      <c r="CD123" s="1051"/>
      <c r="CE123" s="1051"/>
      <c r="CF123" s="988"/>
      <c r="CG123" s="989"/>
      <c r="CH123" s="989"/>
      <c r="CI123" s="989"/>
      <c r="CJ123" s="990"/>
      <c r="CK123" s="996"/>
      <c r="CL123" s="997"/>
      <c r="CM123" s="997"/>
      <c r="CN123" s="997"/>
      <c r="CO123" s="998"/>
      <c r="CP123" s="1006" t="s">
        <v>478</v>
      </c>
      <c r="CQ123" s="1007"/>
      <c r="CR123" s="1007"/>
      <c r="CS123" s="1007"/>
      <c r="CT123" s="1007"/>
      <c r="CU123" s="1007"/>
      <c r="CV123" s="1007"/>
      <c r="CW123" s="1007"/>
      <c r="CX123" s="1007"/>
      <c r="CY123" s="1007"/>
      <c r="CZ123" s="1007"/>
      <c r="DA123" s="1007"/>
      <c r="DB123" s="1007"/>
      <c r="DC123" s="1007"/>
      <c r="DD123" s="1007"/>
      <c r="DE123" s="1007"/>
      <c r="DF123" s="1008"/>
      <c r="DG123" s="945">
        <v>125575</v>
      </c>
      <c r="DH123" s="946"/>
      <c r="DI123" s="946"/>
      <c r="DJ123" s="946"/>
      <c r="DK123" s="947"/>
      <c r="DL123" s="948">
        <v>92462</v>
      </c>
      <c r="DM123" s="946"/>
      <c r="DN123" s="946"/>
      <c r="DO123" s="946"/>
      <c r="DP123" s="947"/>
      <c r="DQ123" s="948">
        <v>68016</v>
      </c>
      <c r="DR123" s="946"/>
      <c r="DS123" s="946"/>
      <c r="DT123" s="946"/>
      <c r="DU123" s="947"/>
      <c r="DV123" s="949">
        <v>0.5</v>
      </c>
      <c r="DW123" s="950"/>
      <c r="DX123" s="950"/>
      <c r="DY123" s="950"/>
      <c r="DZ123" s="951"/>
    </row>
    <row r="124" spans="1:130" s="224" customFormat="1" ht="26.25" customHeight="1" thickBot="1" x14ac:dyDescent="0.25">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439</v>
      </c>
      <c r="AB124" s="946"/>
      <c r="AC124" s="946"/>
      <c r="AD124" s="946"/>
      <c r="AE124" s="947"/>
      <c r="AF124" s="948" t="s">
        <v>439</v>
      </c>
      <c r="AG124" s="946"/>
      <c r="AH124" s="946"/>
      <c r="AI124" s="946"/>
      <c r="AJ124" s="947"/>
      <c r="AK124" s="948" t="s">
        <v>439</v>
      </c>
      <c r="AL124" s="946"/>
      <c r="AM124" s="946"/>
      <c r="AN124" s="946"/>
      <c r="AO124" s="947"/>
      <c r="AP124" s="949" t="s">
        <v>390</v>
      </c>
      <c r="AQ124" s="950"/>
      <c r="AR124" s="950"/>
      <c r="AS124" s="950"/>
      <c r="AT124" s="951"/>
      <c r="AU124" s="1046" t="s">
        <v>479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442</v>
      </c>
      <c r="BR124" s="1014"/>
      <c r="BS124" s="1014"/>
      <c r="BT124" s="1014"/>
      <c r="BU124" s="1014"/>
      <c r="BV124" s="1014" t="s">
        <v>442</v>
      </c>
      <c r="BW124" s="1014"/>
      <c r="BX124" s="1014"/>
      <c r="BY124" s="1014"/>
      <c r="BZ124" s="1014"/>
      <c r="CA124" s="1014" t="s">
        <v>390</v>
      </c>
      <c r="CB124" s="1014"/>
      <c r="CC124" s="1014"/>
      <c r="CD124" s="1014"/>
      <c r="CE124" s="1014"/>
      <c r="CF124" s="1015"/>
      <c r="CG124" s="1016"/>
      <c r="CH124" s="1016"/>
      <c r="CI124" s="1016"/>
      <c r="CJ124" s="1017"/>
      <c r="CK124" s="999"/>
      <c r="CL124" s="999"/>
      <c r="CM124" s="999"/>
      <c r="CN124" s="999"/>
      <c r="CO124" s="1000"/>
      <c r="CP124" s="1006" t="s">
        <v>480</v>
      </c>
      <c r="CQ124" s="1007"/>
      <c r="CR124" s="1007"/>
      <c r="CS124" s="1007"/>
      <c r="CT124" s="1007"/>
      <c r="CU124" s="1007"/>
      <c r="CV124" s="1007"/>
      <c r="CW124" s="1007"/>
      <c r="CX124" s="1007"/>
      <c r="CY124" s="1007"/>
      <c r="CZ124" s="1007"/>
      <c r="DA124" s="1007"/>
      <c r="DB124" s="1007"/>
      <c r="DC124" s="1007"/>
      <c r="DD124" s="1007"/>
      <c r="DE124" s="1007"/>
      <c r="DF124" s="1008"/>
      <c r="DG124" s="991" t="s">
        <v>442</v>
      </c>
      <c r="DH124" s="973"/>
      <c r="DI124" s="973"/>
      <c r="DJ124" s="973"/>
      <c r="DK124" s="974"/>
      <c r="DL124" s="972" t="s">
        <v>440</v>
      </c>
      <c r="DM124" s="973"/>
      <c r="DN124" s="973"/>
      <c r="DO124" s="973"/>
      <c r="DP124" s="974"/>
      <c r="DQ124" s="972" t="s">
        <v>442</v>
      </c>
      <c r="DR124" s="973"/>
      <c r="DS124" s="973"/>
      <c r="DT124" s="973"/>
      <c r="DU124" s="974"/>
      <c r="DV124" s="975" t="s">
        <v>442</v>
      </c>
      <c r="DW124" s="976"/>
      <c r="DX124" s="976"/>
      <c r="DY124" s="976"/>
      <c r="DZ124" s="977"/>
    </row>
    <row r="125" spans="1:130" s="224" customFormat="1" ht="26.25" customHeight="1" x14ac:dyDescent="0.2">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467</v>
      </c>
      <c r="AB125" s="946"/>
      <c r="AC125" s="946"/>
      <c r="AD125" s="946"/>
      <c r="AE125" s="947"/>
      <c r="AF125" s="948" t="s">
        <v>444</v>
      </c>
      <c r="AG125" s="946"/>
      <c r="AH125" s="946"/>
      <c r="AI125" s="946"/>
      <c r="AJ125" s="947"/>
      <c r="AK125" s="948" t="s">
        <v>442</v>
      </c>
      <c r="AL125" s="946"/>
      <c r="AM125" s="946"/>
      <c r="AN125" s="946"/>
      <c r="AO125" s="947"/>
      <c r="AP125" s="949" t="s">
        <v>440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481</v>
      </c>
      <c r="CL125" s="994"/>
      <c r="CM125" s="994"/>
      <c r="CN125" s="994"/>
      <c r="CO125" s="995"/>
      <c r="CP125" s="916" t="s">
        <v>482</v>
      </c>
      <c r="CQ125" s="884"/>
      <c r="CR125" s="884"/>
      <c r="CS125" s="884"/>
      <c r="CT125" s="884"/>
      <c r="CU125" s="884"/>
      <c r="CV125" s="884"/>
      <c r="CW125" s="884"/>
      <c r="CX125" s="884"/>
      <c r="CY125" s="884"/>
      <c r="CZ125" s="884"/>
      <c r="DA125" s="884"/>
      <c r="DB125" s="884"/>
      <c r="DC125" s="884"/>
      <c r="DD125" s="884"/>
      <c r="DE125" s="884"/>
      <c r="DF125" s="885"/>
      <c r="DG125" s="917" t="s">
        <v>440</v>
      </c>
      <c r="DH125" s="918"/>
      <c r="DI125" s="918"/>
      <c r="DJ125" s="918"/>
      <c r="DK125" s="918"/>
      <c r="DL125" s="918" t="s">
        <v>444</v>
      </c>
      <c r="DM125" s="918"/>
      <c r="DN125" s="918"/>
      <c r="DO125" s="918"/>
      <c r="DP125" s="918"/>
      <c r="DQ125" s="918" t="s">
        <v>444</v>
      </c>
      <c r="DR125" s="918"/>
      <c r="DS125" s="918"/>
      <c r="DT125" s="918"/>
      <c r="DU125" s="918"/>
      <c r="DV125" s="919" t="s">
        <v>442</v>
      </c>
      <c r="DW125" s="919"/>
      <c r="DX125" s="919"/>
      <c r="DY125" s="919"/>
      <c r="DZ125" s="920"/>
    </row>
    <row r="126" spans="1:130" s="224" customFormat="1" ht="26.25" customHeight="1" thickBot="1" x14ac:dyDescent="0.25">
      <c r="A126" s="1044"/>
      <c r="B126" s="936"/>
      <c r="C126" s="909" t="s">
        <v>469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442</v>
      </c>
      <c r="AB126" s="946"/>
      <c r="AC126" s="946"/>
      <c r="AD126" s="946"/>
      <c r="AE126" s="947"/>
      <c r="AF126" s="948" t="s">
        <v>440</v>
      </c>
      <c r="AG126" s="946"/>
      <c r="AH126" s="946"/>
      <c r="AI126" s="946"/>
      <c r="AJ126" s="947"/>
      <c r="AK126" s="948" t="s">
        <v>442</v>
      </c>
      <c r="AL126" s="946"/>
      <c r="AM126" s="946"/>
      <c r="AN126" s="946"/>
      <c r="AO126" s="947"/>
      <c r="AP126" s="949" t="s">
        <v>442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483</v>
      </c>
      <c r="CQ126" s="910"/>
      <c r="CR126" s="910"/>
      <c r="CS126" s="910"/>
      <c r="CT126" s="910"/>
      <c r="CU126" s="910"/>
      <c r="CV126" s="910"/>
      <c r="CW126" s="910"/>
      <c r="CX126" s="910"/>
      <c r="CY126" s="910"/>
      <c r="CZ126" s="910"/>
      <c r="DA126" s="910"/>
      <c r="DB126" s="910"/>
      <c r="DC126" s="910"/>
      <c r="DD126" s="910"/>
      <c r="DE126" s="910"/>
      <c r="DF126" s="911"/>
      <c r="DG126" s="912">
        <v>318715</v>
      </c>
      <c r="DH126" s="913"/>
      <c r="DI126" s="913"/>
      <c r="DJ126" s="913"/>
      <c r="DK126" s="913"/>
      <c r="DL126" s="913" t="s">
        <v>467</v>
      </c>
      <c r="DM126" s="913"/>
      <c r="DN126" s="913"/>
      <c r="DO126" s="913"/>
      <c r="DP126" s="913"/>
      <c r="DQ126" s="913" t="s">
        <v>442</v>
      </c>
      <c r="DR126" s="913"/>
      <c r="DS126" s="913"/>
      <c r="DT126" s="913"/>
      <c r="DU126" s="913"/>
      <c r="DV126" s="914" t="s">
        <v>440</v>
      </c>
      <c r="DW126" s="914"/>
      <c r="DX126" s="914"/>
      <c r="DY126" s="914"/>
      <c r="DZ126" s="915"/>
    </row>
    <row r="127" spans="1:130" s="224" customFormat="1" ht="26.25" customHeight="1" x14ac:dyDescent="0.2">
      <c r="A127" s="1045"/>
      <c r="B127" s="938"/>
      <c r="C127" s="960" t="s">
        <v>484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243</v>
      </c>
      <c r="AB127" s="946"/>
      <c r="AC127" s="946"/>
      <c r="AD127" s="946"/>
      <c r="AE127" s="947"/>
      <c r="AF127" s="948">
        <v>144</v>
      </c>
      <c r="AG127" s="946"/>
      <c r="AH127" s="946"/>
      <c r="AI127" s="946"/>
      <c r="AJ127" s="947"/>
      <c r="AK127" s="948">
        <v>116</v>
      </c>
      <c r="AL127" s="946"/>
      <c r="AM127" s="946"/>
      <c r="AN127" s="946"/>
      <c r="AO127" s="947"/>
      <c r="AP127" s="949">
        <v>0</v>
      </c>
      <c r="AQ127" s="950"/>
      <c r="AR127" s="950"/>
      <c r="AS127" s="950"/>
      <c r="AT127" s="951"/>
      <c r="AU127" s="226"/>
      <c r="AV127" s="226"/>
      <c r="AW127" s="226"/>
      <c r="AX127" s="1018" t="s">
        <v>485</v>
      </c>
      <c r="AY127" s="1019"/>
      <c r="AZ127" s="1019"/>
      <c r="BA127" s="1019"/>
      <c r="BB127" s="1019"/>
      <c r="BC127" s="1019"/>
      <c r="BD127" s="1019"/>
      <c r="BE127" s="1020"/>
      <c r="BF127" s="1021" t="s">
        <v>486</v>
      </c>
      <c r="BG127" s="1019"/>
      <c r="BH127" s="1019"/>
      <c r="BI127" s="1019"/>
      <c r="BJ127" s="1019"/>
      <c r="BK127" s="1019"/>
      <c r="BL127" s="1020"/>
      <c r="BM127" s="1021" t="s">
        <v>487</v>
      </c>
      <c r="BN127" s="1019"/>
      <c r="BO127" s="1019"/>
      <c r="BP127" s="1019"/>
      <c r="BQ127" s="1019"/>
      <c r="BR127" s="1019"/>
      <c r="BS127" s="1020"/>
      <c r="BT127" s="1021" t="s">
        <v>488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489</v>
      </c>
      <c r="CQ127" s="910"/>
      <c r="CR127" s="910"/>
      <c r="CS127" s="910"/>
      <c r="CT127" s="910"/>
      <c r="CU127" s="910"/>
      <c r="CV127" s="910"/>
      <c r="CW127" s="910"/>
      <c r="CX127" s="910"/>
      <c r="CY127" s="910"/>
      <c r="CZ127" s="910"/>
      <c r="DA127" s="910"/>
      <c r="DB127" s="910"/>
      <c r="DC127" s="910"/>
      <c r="DD127" s="910"/>
      <c r="DE127" s="910"/>
      <c r="DF127" s="911"/>
      <c r="DG127" s="912" t="s">
        <v>440</v>
      </c>
      <c r="DH127" s="913"/>
      <c r="DI127" s="913"/>
      <c r="DJ127" s="913"/>
      <c r="DK127" s="913"/>
      <c r="DL127" s="913" t="s">
        <v>442</v>
      </c>
      <c r="DM127" s="913"/>
      <c r="DN127" s="913"/>
      <c r="DO127" s="913"/>
      <c r="DP127" s="913"/>
      <c r="DQ127" s="913" t="s">
        <v>444</v>
      </c>
      <c r="DR127" s="913"/>
      <c r="DS127" s="913"/>
      <c r="DT127" s="913"/>
      <c r="DU127" s="913"/>
      <c r="DV127" s="914" t="s">
        <v>467</v>
      </c>
      <c r="DW127" s="914"/>
      <c r="DX127" s="914"/>
      <c r="DY127" s="914"/>
      <c r="DZ127" s="915"/>
    </row>
    <row r="128" spans="1:130" s="224" customFormat="1" ht="26.25" customHeight="1" thickBot="1" x14ac:dyDescent="0.25">
      <c r="A128" s="1028" t="s">
        <v>490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491</v>
      </c>
      <c r="X128" s="1030"/>
      <c r="Y128" s="1030"/>
      <c r="Z128" s="1031"/>
      <c r="AA128" s="1032">
        <v>274748</v>
      </c>
      <c r="AB128" s="1033"/>
      <c r="AC128" s="1033"/>
      <c r="AD128" s="1033"/>
      <c r="AE128" s="1034"/>
      <c r="AF128" s="1035">
        <v>233046</v>
      </c>
      <c r="AG128" s="1033"/>
      <c r="AH128" s="1033"/>
      <c r="AI128" s="1033"/>
      <c r="AJ128" s="1034"/>
      <c r="AK128" s="1035">
        <v>173150</v>
      </c>
      <c r="AL128" s="1033"/>
      <c r="AM128" s="1033"/>
      <c r="AN128" s="1033"/>
      <c r="AO128" s="1034"/>
      <c r="AP128" s="1036"/>
      <c r="AQ128" s="1037"/>
      <c r="AR128" s="1037"/>
      <c r="AS128" s="1037"/>
      <c r="AT128" s="1038"/>
      <c r="AU128" s="226"/>
      <c r="AV128" s="226"/>
      <c r="AW128" s="226"/>
      <c r="AX128" s="883" t="s">
        <v>492</v>
      </c>
      <c r="AY128" s="884"/>
      <c r="AZ128" s="884"/>
      <c r="BA128" s="884"/>
      <c r="BB128" s="884"/>
      <c r="BC128" s="884"/>
      <c r="BD128" s="884"/>
      <c r="BE128" s="885"/>
      <c r="BF128" s="1039" t="s">
        <v>442</v>
      </c>
      <c r="BG128" s="1040"/>
      <c r="BH128" s="1040"/>
      <c r="BI128" s="1040"/>
      <c r="BJ128" s="1040"/>
      <c r="BK128" s="1040"/>
      <c r="BL128" s="1041"/>
      <c r="BM128" s="1039">
        <v>12.62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493</v>
      </c>
      <c r="CQ128" s="713"/>
      <c r="CR128" s="713"/>
      <c r="CS128" s="713"/>
      <c r="CT128" s="713"/>
      <c r="CU128" s="713"/>
      <c r="CV128" s="713"/>
      <c r="CW128" s="713"/>
      <c r="CX128" s="713"/>
      <c r="CY128" s="713"/>
      <c r="CZ128" s="713"/>
      <c r="DA128" s="713"/>
      <c r="DB128" s="713"/>
      <c r="DC128" s="713"/>
      <c r="DD128" s="713"/>
      <c r="DE128" s="713"/>
      <c r="DF128" s="1023"/>
      <c r="DG128" s="1024" t="s">
        <v>440</v>
      </c>
      <c r="DH128" s="1025"/>
      <c r="DI128" s="1025"/>
      <c r="DJ128" s="1025"/>
      <c r="DK128" s="1025"/>
      <c r="DL128" s="1025" t="s">
        <v>440</v>
      </c>
      <c r="DM128" s="1025"/>
      <c r="DN128" s="1025"/>
      <c r="DO128" s="1025"/>
      <c r="DP128" s="1025"/>
      <c r="DQ128" s="1025" t="s">
        <v>444</v>
      </c>
      <c r="DR128" s="1025"/>
      <c r="DS128" s="1025"/>
      <c r="DT128" s="1025"/>
      <c r="DU128" s="1025"/>
      <c r="DV128" s="1026" t="s">
        <v>439</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494</v>
      </c>
      <c r="X129" s="1058"/>
      <c r="Y129" s="1058"/>
      <c r="Z129" s="1059"/>
      <c r="AA129" s="945">
        <v>17594584</v>
      </c>
      <c r="AB129" s="946"/>
      <c r="AC129" s="946"/>
      <c r="AD129" s="946"/>
      <c r="AE129" s="947"/>
      <c r="AF129" s="948">
        <v>18176731</v>
      </c>
      <c r="AG129" s="946"/>
      <c r="AH129" s="946"/>
      <c r="AI129" s="946"/>
      <c r="AJ129" s="947"/>
      <c r="AK129" s="948">
        <v>17555492</v>
      </c>
      <c r="AL129" s="946"/>
      <c r="AM129" s="946"/>
      <c r="AN129" s="946"/>
      <c r="AO129" s="947"/>
      <c r="AP129" s="1060"/>
      <c r="AQ129" s="1061"/>
      <c r="AR129" s="1061"/>
      <c r="AS129" s="1061"/>
      <c r="AT129" s="1062"/>
      <c r="AU129" s="227"/>
      <c r="AV129" s="227"/>
      <c r="AW129" s="227"/>
      <c r="AX129" s="1052" t="s">
        <v>495</v>
      </c>
      <c r="AY129" s="910"/>
      <c r="AZ129" s="910"/>
      <c r="BA129" s="910"/>
      <c r="BB129" s="910"/>
      <c r="BC129" s="910"/>
      <c r="BD129" s="910"/>
      <c r="BE129" s="911"/>
      <c r="BF129" s="1053" t="s">
        <v>442</v>
      </c>
      <c r="BG129" s="1054"/>
      <c r="BH129" s="1054"/>
      <c r="BI129" s="1054"/>
      <c r="BJ129" s="1054"/>
      <c r="BK129" s="1054"/>
      <c r="BL129" s="1055"/>
      <c r="BM129" s="1053">
        <v>17.62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497</v>
      </c>
      <c r="X130" s="1058"/>
      <c r="Y130" s="1058"/>
      <c r="Z130" s="1059"/>
      <c r="AA130" s="945">
        <v>3231504</v>
      </c>
      <c r="AB130" s="946"/>
      <c r="AC130" s="946"/>
      <c r="AD130" s="946"/>
      <c r="AE130" s="947"/>
      <c r="AF130" s="948">
        <v>3229141</v>
      </c>
      <c r="AG130" s="946"/>
      <c r="AH130" s="946"/>
      <c r="AI130" s="946"/>
      <c r="AJ130" s="947"/>
      <c r="AK130" s="948">
        <v>3149042</v>
      </c>
      <c r="AL130" s="946"/>
      <c r="AM130" s="946"/>
      <c r="AN130" s="946"/>
      <c r="AO130" s="947"/>
      <c r="AP130" s="1060"/>
      <c r="AQ130" s="1061"/>
      <c r="AR130" s="1061"/>
      <c r="AS130" s="1061"/>
      <c r="AT130" s="1062"/>
      <c r="AU130" s="227"/>
      <c r="AV130" s="227"/>
      <c r="AW130" s="227"/>
      <c r="AX130" s="1052" t="s">
        <v>498</v>
      </c>
      <c r="AY130" s="910"/>
      <c r="AZ130" s="910"/>
      <c r="BA130" s="910"/>
      <c r="BB130" s="910"/>
      <c r="BC130" s="910"/>
      <c r="BD130" s="910"/>
      <c r="BE130" s="911"/>
      <c r="BF130" s="1088">
        <v>0</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499</v>
      </c>
      <c r="X131" s="1095"/>
      <c r="Y131" s="1095"/>
      <c r="Z131" s="1096"/>
      <c r="AA131" s="991">
        <v>14363080</v>
      </c>
      <c r="AB131" s="973"/>
      <c r="AC131" s="973"/>
      <c r="AD131" s="973"/>
      <c r="AE131" s="974"/>
      <c r="AF131" s="972">
        <v>14947590</v>
      </c>
      <c r="AG131" s="973"/>
      <c r="AH131" s="973"/>
      <c r="AI131" s="973"/>
      <c r="AJ131" s="974"/>
      <c r="AK131" s="972">
        <v>14406450</v>
      </c>
      <c r="AL131" s="973"/>
      <c r="AM131" s="973"/>
      <c r="AN131" s="973"/>
      <c r="AO131" s="974"/>
      <c r="AP131" s="1097"/>
      <c r="AQ131" s="1098"/>
      <c r="AR131" s="1098"/>
      <c r="AS131" s="1098"/>
      <c r="AT131" s="1099"/>
      <c r="AU131" s="227"/>
      <c r="AV131" s="227"/>
      <c r="AW131" s="227"/>
      <c r="AX131" s="1070" t="s">
        <v>500</v>
      </c>
      <c r="AY131" s="713"/>
      <c r="AZ131" s="713"/>
      <c r="BA131" s="713"/>
      <c r="BB131" s="713"/>
      <c r="BC131" s="713"/>
      <c r="BD131" s="713"/>
      <c r="BE131" s="1023"/>
      <c r="BF131" s="1071" t="s">
        <v>442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502</v>
      </c>
      <c r="W132" s="1081"/>
      <c r="X132" s="1081"/>
      <c r="Y132" s="1081"/>
      <c r="Z132" s="1082"/>
      <c r="AA132" s="1083">
        <v>-1.1377712900000001</v>
      </c>
      <c r="AB132" s="1084"/>
      <c r="AC132" s="1084"/>
      <c r="AD132" s="1084"/>
      <c r="AE132" s="1085"/>
      <c r="AF132" s="1086">
        <v>8.3157218000000005E-2</v>
      </c>
      <c r="AG132" s="1084"/>
      <c r="AH132" s="1084"/>
      <c r="AI132" s="1084"/>
      <c r="AJ132" s="1085"/>
      <c r="AK132" s="1086">
        <v>0.90911362600000001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503</v>
      </c>
      <c r="W133" s="1064"/>
      <c r="X133" s="1064"/>
      <c r="Y133" s="1064"/>
      <c r="Z133" s="1065"/>
      <c r="AA133" s="1066">
        <v>1</v>
      </c>
      <c r="AB133" s="1067"/>
      <c r="AC133" s="1067"/>
      <c r="AD133" s="1067"/>
      <c r="AE133" s="1068"/>
      <c r="AF133" s="1066">
        <v>0.3</v>
      </c>
      <c r="AG133" s="1067"/>
      <c r="AH133" s="1067"/>
      <c r="AI133" s="1067"/>
      <c r="AJ133" s="1068"/>
      <c r="AK133" s="1066">
        <v>0</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0JJP7S0k5XSEfKzclzes+ORnYjbl6TkWVhSRojP3d14DU/4wto9MRd3hlarvpr1QnRT542GNEscXsJTVdTInQ==" saltValue="sMVnS8MKIvHEG7SUL3w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FD02-BB0B-48A8-A0F1-DF333F66DB28}">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rXeIzkr2N6HArM3ZHNXqA3HQ1P5ePlg1FEJem+NhBfzako7gxd2dOO2AJvugKcsoLOCFJksmlcKk3/GGgzNmQ==" saltValue="2bC5DBH/UdCd2mC2dMs/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eRyIp5jUItq8G55W0r9XmScn6MrwcMWqqFuWnKc8ocO2krjG71qTN+2AoT0o/kGZ3b73fa1xXIBV5DdnzbGHg==" saltValue="4JHh5Gpc4B9LjSTUBcTx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506</v>
      </c>
      <c r="AL6" s="260"/>
      <c r="AM6" s="260"/>
      <c r="AN6" s="260"/>
    </row>
    <row r="7" spans="1:46" ht="13.5" customHeight="1" x14ac:dyDescent="0.2">
      <c r="A7" s="259"/>
      <c r="AK7" s="262"/>
      <c r="AL7" s="263"/>
      <c r="AM7" s="263"/>
      <c r="AN7" s="264"/>
      <c r="AO7" s="1101" t="s">
        <v>507</v>
      </c>
      <c r="AP7" s="265"/>
      <c r="AQ7" s="266" t="s">
        <v>508</v>
      </c>
      <c r="AR7" s="267"/>
    </row>
    <row r="8" spans="1:46" ht="13" x14ac:dyDescent="0.2">
      <c r="A8" s="259"/>
      <c r="AK8" s="268"/>
      <c r="AL8" s="269"/>
      <c r="AM8" s="269"/>
      <c r="AN8" s="270"/>
      <c r="AO8" s="1102"/>
      <c r="AP8" s="271" t="s">
        <v>509</v>
      </c>
      <c r="AQ8" s="272" t="s">
        <v>510</v>
      </c>
      <c r="AR8" s="273" t="s">
        <v>511</v>
      </c>
    </row>
    <row r="9" spans="1:46" ht="13" x14ac:dyDescent="0.2">
      <c r="A9" s="259"/>
      <c r="AK9" s="1103" t="s">
        <v>512</v>
      </c>
      <c r="AL9" s="1104"/>
      <c r="AM9" s="1104"/>
      <c r="AN9" s="1105"/>
      <c r="AO9" s="274">
        <v>4885764</v>
      </c>
      <c r="AP9" s="274">
        <v>102720</v>
      </c>
      <c r="AQ9" s="275">
        <v>88339</v>
      </c>
      <c r="AR9" s="276">
        <v>16.3</v>
      </c>
    </row>
    <row r="10" spans="1:46" ht="13.5" customHeight="1" x14ac:dyDescent="0.2">
      <c r="A10" s="259"/>
      <c r="AK10" s="1103" t="s">
        <v>513</v>
      </c>
      <c r="AL10" s="1104"/>
      <c r="AM10" s="1104"/>
      <c r="AN10" s="1105"/>
      <c r="AO10" s="277">
        <v>1267</v>
      </c>
      <c r="AP10" s="277">
        <v>27</v>
      </c>
      <c r="AQ10" s="278">
        <v>7842</v>
      </c>
      <c r="AR10" s="279">
        <v>-99.7</v>
      </c>
    </row>
    <row r="11" spans="1:46" ht="13.5" customHeight="1" x14ac:dyDescent="0.2">
      <c r="A11" s="259"/>
      <c r="AK11" s="1103" t="s">
        <v>514</v>
      </c>
      <c r="AL11" s="1104"/>
      <c r="AM11" s="1104"/>
      <c r="AN11" s="1105"/>
      <c r="AO11" s="277">
        <v>14407</v>
      </c>
      <c r="AP11" s="277">
        <v>303</v>
      </c>
      <c r="AQ11" s="278">
        <v>2321</v>
      </c>
      <c r="AR11" s="279">
        <v>-86.9</v>
      </c>
    </row>
    <row r="12" spans="1:46" ht="13.5" customHeight="1" x14ac:dyDescent="0.2">
      <c r="A12" s="259"/>
      <c r="AK12" s="1103" t="s">
        <v>515</v>
      </c>
      <c r="AL12" s="1104"/>
      <c r="AM12" s="1104"/>
      <c r="AN12" s="1105"/>
      <c r="AO12" s="277" t="s">
        <v>516</v>
      </c>
      <c r="AP12" s="277" t="s">
        <v>516</v>
      </c>
      <c r="AQ12" s="278">
        <v>10</v>
      </c>
      <c r="AR12" s="279" t="s">
        <v>516</v>
      </c>
    </row>
    <row r="13" spans="1:46" ht="13.5" customHeight="1" x14ac:dyDescent="0.2">
      <c r="A13" s="259"/>
      <c r="AK13" s="1103" t="s">
        <v>517</v>
      </c>
      <c r="AL13" s="1104"/>
      <c r="AM13" s="1104"/>
      <c r="AN13" s="1105"/>
      <c r="AO13" s="277">
        <v>175230</v>
      </c>
      <c r="AP13" s="277">
        <v>3684</v>
      </c>
      <c r="AQ13" s="278">
        <v>2936</v>
      </c>
      <c r="AR13" s="279">
        <v>25.5</v>
      </c>
    </row>
    <row r="14" spans="1:46" ht="13.5" customHeight="1" x14ac:dyDescent="0.2">
      <c r="A14" s="259"/>
      <c r="AK14" s="1103" t="s">
        <v>518</v>
      </c>
      <c r="AL14" s="1104"/>
      <c r="AM14" s="1104"/>
      <c r="AN14" s="1105"/>
      <c r="AO14" s="277">
        <v>48733</v>
      </c>
      <c r="AP14" s="277">
        <v>1025</v>
      </c>
      <c r="AQ14" s="278">
        <v>1649</v>
      </c>
      <c r="AR14" s="279">
        <v>-37.799999999999997</v>
      </c>
    </row>
    <row r="15" spans="1:46" ht="13.5" customHeight="1" x14ac:dyDescent="0.2">
      <c r="A15" s="259"/>
      <c r="AK15" s="1106" t="s">
        <v>519</v>
      </c>
      <c r="AL15" s="1107"/>
      <c r="AM15" s="1107"/>
      <c r="AN15" s="1108"/>
      <c r="AO15" s="277">
        <v>-288767</v>
      </c>
      <c r="AP15" s="277">
        <v>-6071</v>
      </c>
      <c r="AQ15" s="278">
        <v>-5997</v>
      </c>
      <c r="AR15" s="279">
        <v>1.2</v>
      </c>
    </row>
    <row r="16" spans="1:46" ht="13" x14ac:dyDescent="0.2">
      <c r="A16" s="259"/>
      <c r="AK16" s="1106" t="s">
        <v>187</v>
      </c>
      <c r="AL16" s="1107"/>
      <c r="AM16" s="1107"/>
      <c r="AN16" s="1108"/>
      <c r="AO16" s="277">
        <v>4836634</v>
      </c>
      <c r="AP16" s="277">
        <v>101687</v>
      </c>
      <c r="AQ16" s="278">
        <v>97102</v>
      </c>
      <c r="AR16" s="279">
        <v>4.7</v>
      </c>
    </row>
    <row r="17" spans="1:46" ht="13" x14ac:dyDescent="0.2">
      <c r="A17" s="259"/>
    </row>
    <row r="18" spans="1:46" ht="13" x14ac:dyDescent="0.2">
      <c r="A18" s="259"/>
      <c r="AQ18" s="280"/>
      <c r="AR18" s="280"/>
    </row>
    <row r="19" spans="1:46" ht="13" x14ac:dyDescent="0.2">
      <c r="A19" s="259"/>
      <c r="AK19" s="255" t="s">
        <v>520</v>
      </c>
    </row>
    <row r="20" spans="1:46" ht="13" x14ac:dyDescent="0.2">
      <c r="A20" s="259"/>
      <c r="AK20" s="281"/>
      <c r="AL20" s="282"/>
      <c r="AM20" s="282"/>
      <c r="AN20" s="283"/>
      <c r="AO20" s="284" t="s">
        <v>521</v>
      </c>
      <c r="AP20" s="285" t="s">
        <v>522</v>
      </c>
      <c r="AQ20" s="286" t="s">
        <v>523</v>
      </c>
      <c r="AR20" s="287"/>
    </row>
    <row r="21" spans="1:46" s="260" customFormat="1" ht="13" x14ac:dyDescent="0.2">
      <c r="A21" s="288"/>
      <c r="AK21" s="1109" t="s">
        <v>524</v>
      </c>
      <c r="AL21" s="1110"/>
      <c r="AM21" s="1110"/>
      <c r="AN21" s="1111"/>
      <c r="AO21" s="289">
        <v>10.55</v>
      </c>
      <c r="AP21" s="290">
        <v>8.91</v>
      </c>
      <c r="AQ21" s="291">
        <v>1.64</v>
      </c>
      <c r="AS21" s="292"/>
      <c r="AT21" s="288"/>
    </row>
    <row r="22" spans="1:46" s="260" customFormat="1" ht="13" x14ac:dyDescent="0.2">
      <c r="A22" s="288"/>
      <c r="AK22" s="1109" t="s">
        <v>525</v>
      </c>
      <c r="AL22" s="1110"/>
      <c r="AM22" s="1110"/>
      <c r="AN22" s="1111"/>
      <c r="AO22" s="293">
        <v>96.9</v>
      </c>
      <c r="AP22" s="294">
        <v>97.5</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526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528</v>
      </c>
      <c r="AL29" s="260"/>
      <c r="AM29" s="260"/>
      <c r="AN29" s="260"/>
      <c r="AS29" s="302"/>
    </row>
    <row r="30" spans="1:46" ht="13.5" customHeight="1" x14ac:dyDescent="0.2">
      <c r="A30" s="259"/>
      <c r="AK30" s="262"/>
      <c r="AL30" s="263"/>
      <c r="AM30" s="263"/>
      <c r="AN30" s="264"/>
      <c r="AO30" s="1101" t="s">
        <v>507</v>
      </c>
      <c r="AP30" s="265"/>
      <c r="AQ30" s="266" t="s">
        <v>508</v>
      </c>
      <c r="AR30" s="267"/>
    </row>
    <row r="31" spans="1:46" ht="13" x14ac:dyDescent="0.2">
      <c r="A31" s="259"/>
      <c r="AK31" s="268"/>
      <c r="AL31" s="269"/>
      <c r="AM31" s="269"/>
      <c r="AN31" s="270"/>
      <c r="AO31" s="1102"/>
      <c r="AP31" s="271" t="s">
        <v>509</v>
      </c>
      <c r="AQ31" s="272" t="s">
        <v>510</v>
      </c>
      <c r="AR31" s="273" t="s">
        <v>511</v>
      </c>
    </row>
    <row r="32" spans="1:46" ht="27" customHeight="1" x14ac:dyDescent="0.2">
      <c r="A32" s="259"/>
      <c r="AK32" s="1117" t="s">
        <v>529</v>
      </c>
      <c r="AL32" s="1118"/>
      <c r="AM32" s="1118"/>
      <c r="AN32" s="1119"/>
      <c r="AO32" s="303">
        <v>2608681</v>
      </c>
      <c r="AP32" s="303">
        <v>54846</v>
      </c>
      <c r="AQ32" s="304">
        <v>55264</v>
      </c>
      <c r="AR32" s="305">
        <v>-0.8</v>
      </c>
    </row>
    <row r="33" spans="1:46" ht="13.5" customHeight="1" x14ac:dyDescent="0.2">
      <c r="A33" s="259"/>
      <c r="AK33" s="1117" t="s">
        <v>530</v>
      </c>
      <c r="AL33" s="1118"/>
      <c r="AM33" s="1118"/>
      <c r="AN33" s="1119"/>
      <c r="AO33" s="303" t="s">
        <v>516</v>
      </c>
      <c r="AP33" s="303" t="s">
        <v>516</v>
      </c>
      <c r="AQ33" s="304" t="s">
        <v>516</v>
      </c>
      <c r="AR33" s="305" t="s">
        <v>516</v>
      </c>
    </row>
    <row r="34" spans="1:46" ht="27" customHeight="1" x14ac:dyDescent="0.2">
      <c r="A34" s="259"/>
      <c r="AK34" s="1117" t="s">
        <v>531</v>
      </c>
      <c r="AL34" s="1118"/>
      <c r="AM34" s="1118"/>
      <c r="AN34" s="1119"/>
      <c r="AO34" s="303" t="s">
        <v>516</v>
      </c>
      <c r="AP34" s="303" t="s">
        <v>516</v>
      </c>
      <c r="AQ34" s="304">
        <v>19</v>
      </c>
      <c r="AR34" s="305" t="s">
        <v>516</v>
      </c>
    </row>
    <row r="35" spans="1:46" ht="27" customHeight="1" x14ac:dyDescent="0.2">
      <c r="A35" s="259"/>
      <c r="AK35" s="1117" t="s">
        <v>532</v>
      </c>
      <c r="AL35" s="1118"/>
      <c r="AM35" s="1118"/>
      <c r="AN35" s="1119"/>
      <c r="AO35" s="303">
        <v>844366</v>
      </c>
      <c r="AP35" s="303">
        <v>17752</v>
      </c>
      <c r="AQ35" s="304">
        <v>18522</v>
      </c>
      <c r="AR35" s="305">
        <v>-4.2</v>
      </c>
    </row>
    <row r="36" spans="1:46" ht="27" customHeight="1" x14ac:dyDescent="0.2">
      <c r="A36" s="259"/>
      <c r="AK36" s="1117" t="s">
        <v>533</v>
      </c>
      <c r="AL36" s="1118"/>
      <c r="AM36" s="1118"/>
      <c r="AN36" s="1119"/>
      <c r="AO36" s="303" t="s">
        <v>516</v>
      </c>
      <c r="AP36" s="303" t="s">
        <v>516</v>
      </c>
      <c r="AQ36" s="304">
        <v>2744</v>
      </c>
      <c r="AR36" s="305" t="s">
        <v>516</v>
      </c>
    </row>
    <row r="37" spans="1:46" ht="13.5" customHeight="1" x14ac:dyDescent="0.2">
      <c r="A37" s="259"/>
      <c r="AK37" s="1117" t="s">
        <v>534</v>
      </c>
      <c r="AL37" s="1118"/>
      <c r="AM37" s="1118"/>
      <c r="AN37" s="1119"/>
      <c r="AO37" s="303">
        <v>116</v>
      </c>
      <c r="AP37" s="303">
        <v>2</v>
      </c>
      <c r="AQ37" s="304">
        <v>519</v>
      </c>
      <c r="AR37" s="305">
        <v>-99.6</v>
      </c>
    </row>
    <row r="38" spans="1:46" ht="27" customHeight="1" x14ac:dyDescent="0.2">
      <c r="A38" s="259"/>
      <c r="AK38" s="1120" t="s">
        <v>535</v>
      </c>
      <c r="AL38" s="1121"/>
      <c r="AM38" s="1121"/>
      <c r="AN38" s="1122"/>
      <c r="AO38" s="306" t="s">
        <v>516</v>
      </c>
      <c r="AP38" s="306" t="s">
        <v>516</v>
      </c>
      <c r="AQ38" s="307">
        <v>4</v>
      </c>
      <c r="AR38" s="295" t="s">
        <v>516</v>
      </c>
      <c r="AS38" s="302"/>
    </row>
    <row r="39" spans="1:46" ht="13" x14ac:dyDescent="0.2">
      <c r="A39" s="259"/>
      <c r="AK39" s="1120" t="s">
        <v>536</v>
      </c>
      <c r="AL39" s="1121"/>
      <c r="AM39" s="1121"/>
      <c r="AN39" s="1122"/>
      <c r="AO39" s="303">
        <v>-173150</v>
      </c>
      <c r="AP39" s="303">
        <v>-3640</v>
      </c>
      <c r="AQ39" s="304">
        <v>-3996</v>
      </c>
      <c r="AR39" s="305">
        <v>-8.9</v>
      </c>
      <c r="AS39" s="302"/>
    </row>
    <row r="40" spans="1:46" ht="27" customHeight="1" x14ac:dyDescent="0.2">
      <c r="A40" s="259"/>
      <c r="AK40" s="1117" t="s">
        <v>537</v>
      </c>
      <c r="AL40" s="1118"/>
      <c r="AM40" s="1118"/>
      <c r="AN40" s="1119"/>
      <c r="AO40" s="303">
        <v>-3149042</v>
      </c>
      <c r="AP40" s="303">
        <v>-66206</v>
      </c>
      <c r="AQ40" s="304">
        <v>-50182</v>
      </c>
      <c r="AR40" s="305">
        <v>31.9</v>
      </c>
      <c r="AS40" s="302"/>
    </row>
    <row r="41" spans="1:46" ht="13" x14ac:dyDescent="0.2">
      <c r="A41" s="259"/>
      <c r="AK41" s="1123" t="s">
        <v>298</v>
      </c>
      <c r="AL41" s="1124"/>
      <c r="AM41" s="1124"/>
      <c r="AN41" s="1125"/>
      <c r="AO41" s="303">
        <v>130971</v>
      </c>
      <c r="AP41" s="303">
        <v>2754</v>
      </c>
      <c r="AQ41" s="304">
        <v>22892</v>
      </c>
      <c r="AR41" s="305">
        <v>-88</v>
      </c>
      <c r="AS41" s="302"/>
    </row>
    <row r="42" spans="1:46" ht="13" x14ac:dyDescent="0.2">
      <c r="A42" s="259"/>
      <c r="AK42" s="308" t="s">
        <v>538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 x14ac:dyDescent="0.2">
      <c r="A48" s="259"/>
      <c r="AK48" s="313" t="s">
        <v>540</v>
      </c>
      <c r="AL48" s="313"/>
      <c r="AM48" s="313"/>
      <c r="AN48" s="313"/>
      <c r="AO48" s="313"/>
      <c r="AP48" s="313"/>
      <c r="AQ48" s="314"/>
      <c r="AR48" s="313"/>
    </row>
    <row r="49" spans="1:44" ht="13.5" customHeight="1" x14ac:dyDescent="0.2">
      <c r="A49" s="259"/>
      <c r="AK49" s="315"/>
      <c r="AL49" s="316"/>
      <c r="AM49" s="1112" t="s">
        <v>507</v>
      </c>
      <c r="AN49" s="1114" t="s">
        <v>541</v>
      </c>
      <c r="AO49" s="1115"/>
      <c r="AP49" s="1115"/>
      <c r="AQ49" s="1115"/>
      <c r="AR49" s="1116"/>
    </row>
    <row r="50" spans="1:44" ht="13" x14ac:dyDescent="0.2">
      <c r="A50" s="259"/>
      <c r="AK50" s="317"/>
      <c r="AL50" s="318"/>
      <c r="AM50" s="1113"/>
      <c r="AN50" s="319" t="s">
        <v>542</v>
      </c>
      <c r="AO50" s="320" t="s">
        <v>543</v>
      </c>
      <c r="AP50" s="321" t="s">
        <v>544</v>
      </c>
      <c r="AQ50" s="322" t="s">
        <v>545</v>
      </c>
      <c r="AR50" s="323" t="s">
        <v>546</v>
      </c>
    </row>
    <row r="51" spans="1:44" ht="13" x14ac:dyDescent="0.2">
      <c r="A51" s="259"/>
      <c r="AK51" s="315" t="s">
        <v>547</v>
      </c>
      <c r="AL51" s="316"/>
      <c r="AM51" s="324">
        <v>4062282</v>
      </c>
      <c r="AN51" s="325">
        <v>80500</v>
      </c>
      <c r="AO51" s="326">
        <v>17.600000000000001</v>
      </c>
      <c r="AP51" s="327">
        <v>54684</v>
      </c>
      <c r="AQ51" s="328">
        <v>1.1000000000000001</v>
      </c>
      <c r="AR51" s="329">
        <v>16.5</v>
      </c>
    </row>
    <row r="52" spans="1:44" ht="13" x14ac:dyDescent="0.2">
      <c r="A52" s="259"/>
      <c r="AK52" s="330"/>
      <c r="AL52" s="331" t="s">
        <v>548</v>
      </c>
      <c r="AM52" s="332">
        <v>2385474</v>
      </c>
      <c r="AN52" s="333">
        <v>47272</v>
      </c>
      <c r="AO52" s="334">
        <v>20.7</v>
      </c>
      <c r="AP52" s="335">
        <v>32829</v>
      </c>
      <c r="AQ52" s="336">
        <v>7.2</v>
      </c>
      <c r="AR52" s="337">
        <v>13.5</v>
      </c>
    </row>
    <row r="53" spans="1:44" ht="13" x14ac:dyDescent="0.2">
      <c r="A53" s="259"/>
      <c r="AK53" s="315" t="s">
        <v>549</v>
      </c>
      <c r="AL53" s="316"/>
      <c r="AM53" s="324">
        <v>3813648</v>
      </c>
      <c r="AN53" s="325">
        <v>76547</v>
      </c>
      <c r="AO53" s="326">
        <v>-4.9000000000000004</v>
      </c>
      <c r="AP53" s="327">
        <v>62383</v>
      </c>
      <c r="AQ53" s="328">
        <v>14.1</v>
      </c>
      <c r="AR53" s="329">
        <v>-19</v>
      </c>
    </row>
    <row r="54" spans="1:44" ht="13" x14ac:dyDescent="0.2">
      <c r="A54" s="259"/>
      <c r="AK54" s="330"/>
      <c r="AL54" s="331" t="s">
        <v>548</v>
      </c>
      <c r="AM54" s="332">
        <v>1936745</v>
      </c>
      <c r="AN54" s="333">
        <v>38874</v>
      </c>
      <c r="AO54" s="334">
        <v>-17.8</v>
      </c>
      <c r="AP54" s="335">
        <v>35325</v>
      </c>
      <c r="AQ54" s="336">
        <v>7.6</v>
      </c>
      <c r="AR54" s="337">
        <v>-25.4</v>
      </c>
    </row>
    <row r="55" spans="1:44" ht="13" x14ac:dyDescent="0.2">
      <c r="A55" s="259"/>
      <c r="AK55" s="315" t="s">
        <v>550</v>
      </c>
      <c r="AL55" s="316"/>
      <c r="AM55" s="324">
        <v>3134563</v>
      </c>
      <c r="AN55" s="325">
        <v>63846</v>
      </c>
      <c r="AO55" s="326">
        <v>-16.600000000000001</v>
      </c>
      <c r="AP55" s="327">
        <v>76347</v>
      </c>
      <c r="AQ55" s="328">
        <v>22.4</v>
      </c>
      <c r="AR55" s="329">
        <v>-39</v>
      </c>
    </row>
    <row r="56" spans="1:44" ht="13" x14ac:dyDescent="0.2">
      <c r="A56" s="259"/>
      <c r="AK56" s="330"/>
      <c r="AL56" s="331" t="s">
        <v>548</v>
      </c>
      <c r="AM56" s="332">
        <v>1591021</v>
      </c>
      <c r="AN56" s="333">
        <v>32406</v>
      </c>
      <c r="AO56" s="334">
        <v>-16.600000000000001</v>
      </c>
      <c r="AP56" s="335">
        <v>41762</v>
      </c>
      <c r="AQ56" s="336">
        <v>18.2</v>
      </c>
      <c r="AR56" s="337">
        <v>-34.799999999999997</v>
      </c>
    </row>
    <row r="57" spans="1:44" ht="13" x14ac:dyDescent="0.2">
      <c r="A57" s="259"/>
      <c r="AK57" s="315" t="s">
        <v>551</v>
      </c>
      <c r="AL57" s="316"/>
      <c r="AM57" s="324">
        <v>3180522</v>
      </c>
      <c r="AN57" s="325">
        <v>65753</v>
      </c>
      <c r="AO57" s="326">
        <v>3</v>
      </c>
      <c r="AP57" s="327">
        <v>69604</v>
      </c>
      <c r="AQ57" s="328">
        <v>-8.8000000000000007</v>
      </c>
      <c r="AR57" s="329">
        <v>11.8</v>
      </c>
    </row>
    <row r="58" spans="1:44" ht="13" x14ac:dyDescent="0.2">
      <c r="A58" s="259"/>
      <c r="AK58" s="330"/>
      <c r="AL58" s="331" t="s">
        <v>548</v>
      </c>
      <c r="AM58" s="332">
        <v>1791002</v>
      </c>
      <c r="AN58" s="333">
        <v>37026</v>
      </c>
      <c r="AO58" s="334">
        <v>14.3</v>
      </c>
      <c r="AP58" s="335">
        <v>36247</v>
      </c>
      <c r="AQ58" s="336">
        <v>-13.2</v>
      </c>
      <c r="AR58" s="337">
        <v>27.5</v>
      </c>
    </row>
    <row r="59" spans="1:44" ht="13" x14ac:dyDescent="0.2">
      <c r="A59" s="259"/>
      <c r="AK59" s="315" t="s">
        <v>552</v>
      </c>
      <c r="AL59" s="316"/>
      <c r="AM59" s="324">
        <v>3713314</v>
      </c>
      <c r="AN59" s="325">
        <v>78070</v>
      </c>
      <c r="AO59" s="326">
        <v>18.7</v>
      </c>
      <c r="AP59" s="327">
        <v>68410</v>
      </c>
      <c r="AQ59" s="328">
        <v>-1.7</v>
      </c>
      <c r="AR59" s="329">
        <v>20.399999999999999</v>
      </c>
    </row>
    <row r="60" spans="1:44" ht="13" x14ac:dyDescent="0.2">
      <c r="A60" s="259"/>
      <c r="AK60" s="330"/>
      <c r="AL60" s="331" t="s">
        <v>548</v>
      </c>
      <c r="AM60" s="332">
        <v>1961807</v>
      </c>
      <c r="AN60" s="333">
        <v>41246</v>
      </c>
      <c r="AO60" s="334">
        <v>11.4</v>
      </c>
      <c r="AP60" s="335">
        <v>35086</v>
      </c>
      <c r="AQ60" s="336">
        <v>-3.2</v>
      </c>
      <c r="AR60" s="337">
        <v>14.6</v>
      </c>
    </row>
    <row r="61" spans="1:44" ht="13" x14ac:dyDescent="0.2">
      <c r="A61" s="259"/>
      <c r="AK61" s="315" t="s">
        <v>553</v>
      </c>
      <c r="AL61" s="338"/>
      <c r="AM61" s="324">
        <v>3580866</v>
      </c>
      <c r="AN61" s="325">
        <v>72943</v>
      </c>
      <c r="AO61" s="326">
        <v>3.6</v>
      </c>
      <c r="AP61" s="327">
        <v>66286</v>
      </c>
      <c r="AQ61" s="339">
        <v>5.4</v>
      </c>
      <c r="AR61" s="329">
        <v>-1.8</v>
      </c>
    </row>
    <row r="62" spans="1:44" ht="13" x14ac:dyDescent="0.2">
      <c r="A62" s="259"/>
      <c r="AK62" s="330"/>
      <c r="AL62" s="331" t="s">
        <v>548</v>
      </c>
      <c r="AM62" s="332">
        <v>1933210</v>
      </c>
      <c r="AN62" s="333">
        <v>39365</v>
      </c>
      <c r="AO62" s="334">
        <v>2.4</v>
      </c>
      <c r="AP62" s="335">
        <v>36250</v>
      </c>
      <c r="AQ62" s="336">
        <v>3.3</v>
      </c>
      <c r="AR62" s="337">
        <v>-0.9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pK7gluONyvN+1oXz0wNYoqFQxAt/uLeilRujuShkay5ohtWTEUNt+tSNP8170KNp3c9zBCP3TFlM6WSddYuGA==" saltValue="LVBFheTo4CCe0Ym6NS+l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C4uRenf8SuP24OKay6CfhtOGja1uxhIJJuJTNBfi7OEjdFea3AS+EoTz6QXBz4mb0cWNC4CKkacRp5Rbd3eoxg==" saltValue="KMheXFaHeSrTKPd8kpWu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gVi8FwFVJNqyvYZBHYZmFOo8dvdu16JUzQ5/8ztkPguSydx7WQ4vgd0TG+ZkJ7hSxwgqUUixUGGg8Fxd8Pea3Q==" saltValue="Q/osw3S9v87/M3qYGMP7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26" t="s">
        <v>3</v>
      </c>
      <c r="D47" s="1126"/>
      <c r="E47" s="1127"/>
      <c r="F47" s="11">
        <v>16.329999999999998</v>
      </c>
      <c r="G47" s="12">
        <v>16.420000000000002</v>
      </c>
      <c r="H47" s="12">
        <v>16.61</v>
      </c>
      <c r="I47" s="12">
        <v>16.18</v>
      </c>
      <c r="J47" s="13">
        <v>16.84</v>
      </c>
    </row>
    <row r="48" spans="2:10" ht="57.75" customHeight="1" x14ac:dyDescent="0.2">
      <c r="B48" s="14"/>
      <c r="C48" s="1128" t="s">
        <v>4</v>
      </c>
      <c r="D48" s="1128"/>
      <c r="E48" s="1129"/>
      <c r="F48" s="15">
        <v>7.33</v>
      </c>
      <c r="G48" s="16">
        <v>6.2</v>
      </c>
      <c r="H48" s="16">
        <v>8.25</v>
      </c>
      <c r="I48" s="16">
        <v>13.5</v>
      </c>
      <c r="J48" s="17">
        <v>9.8000000000000007</v>
      </c>
    </row>
    <row r="49" spans="2:10" ht="57.75" customHeight="1" thickBot="1" x14ac:dyDescent="0.25">
      <c r="B49" s="18"/>
      <c r="C49" s="1130" t="s">
        <v>5</v>
      </c>
      <c r="D49" s="1130"/>
      <c r="E49" s="1131"/>
      <c r="F49" s="19">
        <v>2.95</v>
      </c>
      <c r="G49" s="20">
        <v>5.13</v>
      </c>
      <c r="H49" s="20">
        <v>10.91</v>
      </c>
      <c r="I49" s="20">
        <v>7.82</v>
      </c>
      <c r="J49" s="21" t="s">
        <v>562</v>
      </c>
    </row>
    <row r="50" spans="2:10" ht="13" x14ac:dyDescent="0.2"/>
  </sheetData>
  <sheetProtection algorithmName="SHA-512" hashValue="xdBj6RctuiS/P4t09N3jfxFhcIYAWjD70BOlp2R2W4/8Fc+M9csNZY8YSdYTAIugX6+4t9RNyDoReNRgbFosUw==" saltValue="Ee6nQ6ra9QcGvW+a6lt4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6" t="s">
        <v>563</v>
      </c>
      <c r="D34" s="1136"/>
      <c r="E34" s="1137"/>
      <c r="F34" s="32">
        <v>15.44</v>
      </c>
      <c r="G34" s="33">
        <v>16.78</v>
      </c>
      <c r="H34" s="33">
        <v>17.32</v>
      </c>
      <c r="I34" s="33">
        <v>17.7</v>
      </c>
      <c r="J34" s="34">
        <v>19.260000000000002</v>
      </c>
      <c r="K34" s="22"/>
      <c r="L34" s="22"/>
      <c r="M34" s="22"/>
      <c r="N34" s="22"/>
      <c r="O34" s="22"/>
      <c r="P34" s="22"/>
    </row>
    <row r="35" spans="1:16" ht="39" customHeight="1" x14ac:dyDescent="0.2">
      <c r="A35" s="22"/>
      <c r="B35" s="35"/>
      <c r="C35" s="1132" t="s">
        <v>564</v>
      </c>
      <c r="D35" s="1132"/>
      <c r="E35" s="1133"/>
      <c r="F35" s="36">
        <v>12.86</v>
      </c>
      <c r="G35" s="37">
        <v>13.12</v>
      </c>
      <c r="H35" s="37">
        <v>11.72</v>
      </c>
      <c r="I35" s="37">
        <v>12.11</v>
      </c>
      <c r="J35" s="38">
        <v>12.69</v>
      </c>
      <c r="K35" s="22"/>
      <c r="L35" s="22"/>
      <c r="M35" s="22"/>
      <c r="N35" s="22"/>
      <c r="O35" s="22"/>
      <c r="P35" s="22"/>
    </row>
    <row r="36" spans="1:16" ht="39" customHeight="1" x14ac:dyDescent="0.2">
      <c r="A36" s="22"/>
      <c r="B36" s="35"/>
      <c r="C36" s="1132" t="s">
        <v>565</v>
      </c>
      <c r="D36" s="1132"/>
      <c r="E36" s="1133"/>
      <c r="F36" s="36">
        <v>7.32</v>
      </c>
      <c r="G36" s="37">
        <v>6.2</v>
      </c>
      <c r="H36" s="37">
        <v>8.24</v>
      </c>
      <c r="I36" s="37">
        <v>13.49</v>
      </c>
      <c r="J36" s="38">
        <v>9.7899999999999991</v>
      </c>
      <c r="K36" s="22"/>
      <c r="L36" s="22"/>
      <c r="M36" s="22"/>
      <c r="N36" s="22"/>
      <c r="O36" s="22"/>
      <c r="P36" s="22"/>
    </row>
    <row r="37" spans="1:16" ht="39" customHeight="1" x14ac:dyDescent="0.2">
      <c r="A37" s="22"/>
      <c r="B37" s="35"/>
      <c r="C37" s="1132" t="s">
        <v>566</v>
      </c>
      <c r="D37" s="1132"/>
      <c r="E37" s="1133"/>
      <c r="F37" s="36">
        <v>4.1399999999999997</v>
      </c>
      <c r="G37" s="37">
        <v>4.41</v>
      </c>
      <c r="H37" s="37">
        <v>4.42</v>
      </c>
      <c r="I37" s="37">
        <v>4.4800000000000004</v>
      </c>
      <c r="J37" s="38">
        <v>4.5599999999999996</v>
      </c>
      <c r="K37" s="22"/>
      <c r="L37" s="22"/>
      <c r="M37" s="22"/>
      <c r="N37" s="22"/>
      <c r="O37" s="22"/>
      <c r="P37" s="22"/>
    </row>
    <row r="38" spans="1:16" ht="39" customHeight="1" x14ac:dyDescent="0.2">
      <c r="A38" s="22"/>
      <c r="B38" s="35"/>
      <c r="C38" s="1132" t="s">
        <v>567</v>
      </c>
      <c r="D38" s="1132"/>
      <c r="E38" s="1133"/>
      <c r="F38" s="36">
        <v>1.21</v>
      </c>
      <c r="G38" s="37">
        <v>0.6</v>
      </c>
      <c r="H38" s="37">
        <v>0.52</v>
      </c>
      <c r="I38" s="37">
        <v>0.78</v>
      </c>
      <c r="J38" s="38">
        <v>1.43</v>
      </c>
      <c r="K38" s="22"/>
      <c r="L38" s="22"/>
      <c r="M38" s="22"/>
      <c r="N38" s="22"/>
      <c r="O38" s="22"/>
      <c r="P38" s="22"/>
    </row>
    <row r="39" spans="1:16" ht="39" customHeight="1" x14ac:dyDescent="0.2">
      <c r="A39" s="22"/>
      <c r="B39" s="35"/>
      <c r="C39" s="1132" t="s">
        <v>568</v>
      </c>
      <c r="D39" s="1132"/>
      <c r="E39" s="1133"/>
      <c r="F39" s="36" t="s">
        <v>516</v>
      </c>
      <c r="G39" s="37" t="s">
        <v>516</v>
      </c>
      <c r="H39" s="37">
        <v>0.33</v>
      </c>
      <c r="I39" s="37">
        <v>0.27</v>
      </c>
      <c r="J39" s="38">
        <v>0.66</v>
      </c>
      <c r="K39" s="22"/>
      <c r="L39" s="22"/>
      <c r="M39" s="22"/>
      <c r="N39" s="22"/>
      <c r="O39" s="22"/>
      <c r="P39" s="22"/>
    </row>
    <row r="40" spans="1:16" ht="39" customHeight="1" x14ac:dyDescent="0.2">
      <c r="A40" s="22"/>
      <c r="B40" s="35"/>
      <c r="C40" s="1132" t="s">
        <v>569</v>
      </c>
      <c r="D40" s="1132"/>
      <c r="E40" s="1133"/>
      <c r="F40" s="36">
        <v>1.2</v>
      </c>
      <c r="G40" s="37">
        <v>0.79</v>
      </c>
      <c r="H40" s="37">
        <v>0.54</v>
      </c>
      <c r="I40" s="37">
        <v>0.84</v>
      </c>
      <c r="J40" s="38">
        <v>0.41</v>
      </c>
      <c r="K40" s="22"/>
      <c r="L40" s="22"/>
      <c r="M40" s="22"/>
      <c r="N40" s="22"/>
      <c r="O40" s="22"/>
      <c r="P40" s="22"/>
    </row>
    <row r="41" spans="1:16" ht="39" customHeight="1" x14ac:dyDescent="0.2">
      <c r="A41" s="22"/>
      <c r="B41" s="35"/>
      <c r="C41" s="1132" t="s">
        <v>570</v>
      </c>
      <c r="D41" s="1132"/>
      <c r="E41" s="1133"/>
      <c r="F41" s="36">
        <v>7.0000000000000007E-2</v>
      </c>
      <c r="G41" s="37">
        <v>7.0000000000000007E-2</v>
      </c>
      <c r="H41" s="37">
        <v>0.08</v>
      </c>
      <c r="I41" s="37">
        <v>0.08</v>
      </c>
      <c r="J41" s="38">
        <v>0.13</v>
      </c>
      <c r="K41" s="22"/>
      <c r="L41" s="22"/>
      <c r="M41" s="22"/>
      <c r="N41" s="22"/>
      <c r="O41" s="22"/>
      <c r="P41" s="22"/>
    </row>
    <row r="42" spans="1:16" ht="39" customHeight="1" x14ac:dyDescent="0.2">
      <c r="A42" s="22"/>
      <c r="B42" s="39"/>
      <c r="C42" s="1132" t="s">
        <v>571</v>
      </c>
      <c r="D42" s="1132"/>
      <c r="E42" s="1133"/>
      <c r="F42" s="36" t="s">
        <v>516</v>
      </c>
      <c r="G42" s="37" t="s">
        <v>516</v>
      </c>
      <c r="H42" s="37" t="s">
        <v>516</v>
      </c>
      <c r="I42" s="37" t="s">
        <v>516</v>
      </c>
      <c r="J42" s="38" t="s">
        <v>516</v>
      </c>
      <c r="K42" s="22"/>
      <c r="L42" s="22"/>
      <c r="M42" s="22"/>
      <c r="N42" s="22"/>
      <c r="O42" s="22"/>
      <c r="P42" s="22"/>
    </row>
    <row r="43" spans="1:16" ht="39" customHeight="1" thickBot="1" x14ac:dyDescent="0.25">
      <c r="A43" s="22"/>
      <c r="B43" s="40"/>
      <c r="C43" s="1134" t="s">
        <v>572</v>
      </c>
      <c r="D43" s="1134"/>
      <c r="E43" s="1135"/>
      <c r="F43" s="41">
        <v>0.01</v>
      </c>
      <c r="G43" s="42">
        <v>0.1</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18f1cJ9OLVXKmxlEEAxMlw0hs/Fex2ROLWiGrRvMYzLFmj9GHuGjOKIiqTzX4nuql8xBXn+x3Z/rRldx+g0yA==" saltValue="SvcOv7eCV6NNGAbEcNZb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2970</v>
      </c>
      <c r="L45" s="58">
        <v>2849</v>
      </c>
      <c r="M45" s="58">
        <v>2748</v>
      </c>
      <c r="N45" s="58">
        <v>2613</v>
      </c>
      <c r="O45" s="59">
        <v>2609</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516</v>
      </c>
      <c r="L46" s="62" t="s">
        <v>516</v>
      </c>
      <c r="M46" s="62" t="s">
        <v>516</v>
      </c>
      <c r="N46" s="62" t="s">
        <v>516</v>
      </c>
      <c r="O46" s="63" t="s">
        <v>516</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516</v>
      </c>
      <c r="L47" s="62" t="s">
        <v>516</v>
      </c>
      <c r="M47" s="62" t="s">
        <v>516</v>
      </c>
      <c r="N47" s="62" t="s">
        <v>516</v>
      </c>
      <c r="O47" s="63" t="s">
        <v>516</v>
      </c>
      <c r="P47" s="46"/>
      <c r="Q47" s="46"/>
      <c r="R47" s="46"/>
      <c r="S47" s="46"/>
      <c r="T47" s="46"/>
      <c r="U47" s="46"/>
    </row>
    <row r="48" spans="1:21" ht="30.75" customHeight="1" x14ac:dyDescent="0.2">
      <c r="A48" s="46"/>
      <c r="B48" s="1140"/>
      <c r="C48" s="1141"/>
      <c r="D48" s="60"/>
      <c r="E48" s="1146" t="s">
        <v>15</v>
      </c>
      <c r="F48" s="1146"/>
      <c r="G48" s="1146"/>
      <c r="H48" s="1146"/>
      <c r="I48" s="1146"/>
      <c r="J48" s="1147"/>
      <c r="K48" s="61">
        <v>869</v>
      </c>
      <c r="L48" s="62">
        <v>1021</v>
      </c>
      <c r="M48" s="62">
        <v>595</v>
      </c>
      <c r="N48" s="62">
        <v>861</v>
      </c>
      <c r="O48" s="63">
        <v>844</v>
      </c>
      <c r="P48" s="46"/>
      <c r="Q48" s="46"/>
      <c r="R48" s="46"/>
      <c r="S48" s="46"/>
      <c r="T48" s="46"/>
      <c r="U48" s="46"/>
    </row>
    <row r="49" spans="1:21" ht="30.75" customHeight="1" x14ac:dyDescent="0.2">
      <c r="A49" s="46"/>
      <c r="B49" s="1140"/>
      <c r="C49" s="1141"/>
      <c r="D49" s="60"/>
      <c r="E49" s="1146" t="s">
        <v>16</v>
      </c>
      <c r="F49" s="1146"/>
      <c r="G49" s="1146"/>
      <c r="H49" s="1146"/>
      <c r="I49" s="1146"/>
      <c r="J49" s="1147"/>
      <c r="K49" s="61" t="s">
        <v>516</v>
      </c>
      <c r="L49" s="62" t="s">
        <v>516</v>
      </c>
      <c r="M49" s="62" t="s">
        <v>516</v>
      </c>
      <c r="N49" s="62" t="s">
        <v>516</v>
      </c>
      <c r="O49" s="63" t="s">
        <v>516</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516</v>
      </c>
      <c r="L51" s="62" t="s">
        <v>516</v>
      </c>
      <c r="M51" s="62" t="s">
        <v>516</v>
      </c>
      <c r="N51" s="62" t="s">
        <v>516</v>
      </c>
      <c r="O51" s="63" t="s">
        <v>516</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3537</v>
      </c>
      <c r="L52" s="62">
        <v>3599</v>
      </c>
      <c r="M52" s="62">
        <v>3506</v>
      </c>
      <c r="N52" s="62">
        <v>3462</v>
      </c>
      <c r="O52" s="63">
        <v>3322</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302</v>
      </c>
      <c r="L53" s="67">
        <v>271</v>
      </c>
      <c r="M53" s="67">
        <v>-163</v>
      </c>
      <c r="N53" s="67">
        <v>12</v>
      </c>
      <c r="O53" s="68">
        <v>131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3">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580</v>
      </c>
      <c r="L58" s="82" t="s">
        <v>580</v>
      </c>
      <c r="M58" s="82" t="s">
        <v>580</v>
      </c>
      <c r="N58" s="82" t="s">
        <v>580</v>
      </c>
      <c r="O58" s="83" t="s">
        <v>580</v>
      </c>
    </row>
    <row r="59" spans="1:21" ht="31.5" customHeight="1" x14ac:dyDescent="0.2">
      <c r="B59" s="1156"/>
      <c r="C59" s="1157"/>
      <c r="D59" s="1163" t="s">
        <v>28</v>
      </c>
      <c r="E59" s="1164"/>
      <c r="F59" s="1164"/>
      <c r="G59" s="1164"/>
      <c r="H59" s="1164"/>
      <c r="I59" s="1164"/>
      <c r="J59" s="1165"/>
      <c r="K59" s="84" t="s">
        <v>580</v>
      </c>
      <c r="L59" s="85" t="s">
        <v>580</v>
      </c>
      <c r="M59" s="85" t="s">
        <v>580</v>
      </c>
      <c r="N59" s="85" t="s">
        <v>580</v>
      </c>
      <c r="O59" s="86" t="s">
        <v>580</v>
      </c>
    </row>
    <row r="60" spans="1:21" ht="31.5" customHeight="1" thickBot="1" x14ac:dyDescent="0.25">
      <c r="B60" s="1158"/>
      <c r="C60" s="1159"/>
      <c r="D60" s="1166" t="s">
        <v>29</v>
      </c>
      <c r="E60" s="1167"/>
      <c r="F60" s="1167"/>
      <c r="G60" s="1167"/>
      <c r="H60" s="1167"/>
      <c r="I60" s="1167"/>
      <c r="J60" s="1168"/>
      <c r="K60" s="87" t="s">
        <v>580</v>
      </c>
      <c r="L60" s="88" t="s">
        <v>580</v>
      </c>
      <c r="M60" s="88" t="s">
        <v>580</v>
      </c>
      <c r="N60" s="88" t="s">
        <v>580</v>
      </c>
      <c r="O60" s="89" t="s">
        <v>580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pyOfaxfIZQHfdbGj5n6FDHGFciRPnB86hJ5lLrHQGMSszSgkq4BnyXJSXXbZYtOg/gOK4mGsMv4uUqJMX1pA==" saltValue="JrGmmLqCsOGDWUqrLhGP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69" t="s">
        <v>32</v>
      </c>
      <c r="C41" s="1170"/>
      <c r="D41" s="103"/>
      <c r="E41" s="1175" t="s">
        <v>33</v>
      </c>
      <c r="F41" s="1175"/>
      <c r="G41" s="1175"/>
      <c r="H41" s="1176"/>
      <c r="I41" s="342">
        <v>29237</v>
      </c>
      <c r="J41" s="343">
        <v>28007</v>
      </c>
      <c r="K41" s="343">
        <v>26179</v>
      </c>
      <c r="L41" s="343">
        <v>25773</v>
      </c>
      <c r="M41" s="344">
        <v>24811</v>
      </c>
    </row>
    <row r="42" spans="2:13" ht="27.75" customHeight="1" x14ac:dyDescent="0.2">
      <c r="B42" s="1171"/>
      <c r="C42" s="1172"/>
      <c r="D42" s="104"/>
      <c r="E42" s="1177" t="s">
        <v>34</v>
      </c>
      <c r="F42" s="1177"/>
      <c r="G42" s="1177"/>
      <c r="H42" s="1178"/>
      <c r="I42" s="345" t="s">
        <v>516</v>
      </c>
      <c r="J42" s="346" t="s">
        <v>516</v>
      </c>
      <c r="K42" s="346" t="s">
        <v>516</v>
      </c>
      <c r="L42" s="346" t="s">
        <v>516</v>
      </c>
      <c r="M42" s="347" t="s">
        <v>516</v>
      </c>
    </row>
    <row r="43" spans="2:13" ht="27.75" customHeight="1" x14ac:dyDescent="0.2">
      <c r="B43" s="1171"/>
      <c r="C43" s="1172"/>
      <c r="D43" s="104"/>
      <c r="E43" s="1177" t="s">
        <v>35</v>
      </c>
      <c r="F43" s="1177"/>
      <c r="G43" s="1177"/>
      <c r="H43" s="1178"/>
      <c r="I43" s="345">
        <v>11757</v>
      </c>
      <c r="J43" s="346">
        <v>10016</v>
      </c>
      <c r="K43" s="346">
        <v>8285</v>
      </c>
      <c r="L43" s="346">
        <v>8344</v>
      </c>
      <c r="M43" s="347">
        <v>7897</v>
      </c>
    </row>
    <row r="44" spans="2:13" ht="27.75" customHeight="1" x14ac:dyDescent="0.2">
      <c r="B44" s="1171"/>
      <c r="C44" s="1172"/>
      <c r="D44" s="104"/>
      <c r="E44" s="1177" t="s">
        <v>36</v>
      </c>
      <c r="F44" s="1177"/>
      <c r="G44" s="1177"/>
      <c r="H44" s="1178"/>
      <c r="I44" s="345" t="s">
        <v>516</v>
      </c>
      <c r="J44" s="346" t="s">
        <v>516</v>
      </c>
      <c r="K44" s="346" t="s">
        <v>516</v>
      </c>
      <c r="L44" s="346" t="s">
        <v>516</v>
      </c>
      <c r="M44" s="347" t="s">
        <v>516</v>
      </c>
    </row>
    <row r="45" spans="2:13" ht="27.75" customHeight="1" x14ac:dyDescent="0.2">
      <c r="B45" s="1171"/>
      <c r="C45" s="1172"/>
      <c r="D45" s="104"/>
      <c r="E45" s="1177" t="s">
        <v>37</v>
      </c>
      <c r="F45" s="1177"/>
      <c r="G45" s="1177"/>
      <c r="H45" s="1178"/>
      <c r="I45" s="345">
        <v>5571</v>
      </c>
      <c r="J45" s="346">
        <v>5606</v>
      </c>
      <c r="K45" s="346">
        <v>5644</v>
      </c>
      <c r="L45" s="346">
        <v>5601</v>
      </c>
      <c r="M45" s="347">
        <v>5583</v>
      </c>
    </row>
    <row r="46" spans="2:13" ht="27.75" customHeight="1" x14ac:dyDescent="0.2">
      <c r="B46" s="1171"/>
      <c r="C46" s="1172"/>
      <c r="D46" s="105"/>
      <c r="E46" s="1177" t="s">
        <v>38</v>
      </c>
      <c r="F46" s="1177"/>
      <c r="G46" s="1177"/>
      <c r="H46" s="1178"/>
      <c r="I46" s="345">
        <v>101</v>
      </c>
      <c r="J46" s="346">
        <v>312</v>
      </c>
      <c r="K46" s="346">
        <v>319</v>
      </c>
      <c r="L46" s="346" t="s">
        <v>516</v>
      </c>
      <c r="M46" s="347" t="s">
        <v>516</v>
      </c>
    </row>
    <row r="47" spans="2:13" ht="27.75" customHeight="1" x14ac:dyDescent="0.2">
      <c r="B47" s="1171"/>
      <c r="C47" s="1172"/>
      <c r="D47" s="106"/>
      <c r="E47" s="1179" t="s">
        <v>39</v>
      </c>
      <c r="F47" s="1180"/>
      <c r="G47" s="1180"/>
      <c r="H47" s="1181"/>
      <c r="I47" s="345" t="s">
        <v>516</v>
      </c>
      <c r="J47" s="346" t="s">
        <v>516</v>
      </c>
      <c r="K47" s="346" t="s">
        <v>516</v>
      </c>
      <c r="L47" s="346" t="s">
        <v>516</v>
      </c>
      <c r="M47" s="347" t="s">
        <v>516</v>
      </c>
    </row>
    <row r="48" spans="2:13" ht="27.75" customHeight="1" x14ac:dyDescent="0.2">
      <c r="B48" s="1171"/>
      <c r="C48" s="1172"/>
      <c r="D48" s="104"/>
      <c r="E48" s="1177" t="s">
        <v>40</v>
      </c>
      <c r="F48" s="1177"/>
      <c r="G48" s="1177"/>
      <c r="H48" s="1178"/>
      <c r="I48" s="345" t="s">
        <v>516</v>
      </c>
      <c r="J48" s="346" t="s">
        <v>516</v>
      </c>
      <c r="K48" s="346" t="s">
        <v>516</v>
      </c>
      <c r="L48" s="346" t="s">
        <v>516</v>
      </c>
      <c r="M48" s="347" t="s">
        <v>516</v>
      </c>
    </row>
    <row r="49" spans="2:13" ht="27.75" customHeight="1" x14ac:dyDescent="0.2">
      <c r="B49" s="1173"/>
      <c r="C49" s="1174"/>
      <c r="D49" s="104"/>
      <c r="E49" s="1177" t="s">
        <v>41</v>
      </c>
      <c r="F49" s="1177"/>
      <c r="G49" s="1177"/>
      <c r="H49" s="1178"/>
      <c r="I49" s="345" t="s">
        <v>516</v>
      </c>
      <c r="J49" s="346" t="s">
        <v>516</v>
      </c>
      <c r="K49" s="346" t="s">
        <v>516</v>
      </c>
      <c r="L49" s="346" t="s">
        <v>516</v>
      </c>
      <c r="M49" s="347" t="s">
        <v>516</v>
      </c>
    </row>
    <row r="50" spans="2:13" ht="27.75" customHeight="1" x14ac:dyDescent="0.2">
      <c r="B50" s="1182" t="s">
        <v>42</v>
      </c>
      <c r="C50" s="1183"/>
      <c r="D50" s="107"/>
      <c r="E50" s="1177" t="s">
        <v>43</v>
      </c>
      <c r="F50" s="1177"/>
      <c r="G50" s="1177"/>
      <c r="H50" s="1178"/>
      <c r="I50" s="345">
        <v>15036</v>
      </c>
      <c r="J50" s="346">
        <v>15632</v>
      </c>
      <c r="K50" s="346">
        <v>15820</v>
      </c>
      <c r="L50" s="346">
        <v>16991</v>
      </c>
      <c r="M50" s="347">
        <v>18288</v>
      </c>
    </row>
    <row r="51" spans="2:13" ht="27.75" customHeight="1" x14ac:dyDescent="0.2">
      <c r="B51" s="1171"/>
      <c r="C51" s="1172"/>
      <c r="D51" s="104"/>
      <c r="E51" s="1177" t="s">
        <v>44</v>
      </c>
      <c r="F51" s="1177"/>
      <c r="G51" s="1177"/>
      <c r="H51" s="1178"/>
      <c r="I51" s="345">
        <v>3081</v>
      </c>
      <c r="J51" s="346">
        <v>2900</v>
      </c>
      <c r="K51" s="346">
        <v>3787</v>
      </c>
      <c r="L51" s="346">
        <v>2827</v>
      </c>
      <c r="M51" s="347">
        <v>2138</v>
      </c>
    </row>
    <row r="52" spans="2:13" ht="27.75" customHeight="1" x14ac:dyDescent="0.2">
      <c r="B52" s="1173"/>
      <c r="C52" s="1174"/>
      <c r="D52" s="104"/>
      <c r="E52" s="1177" t="s">
        <v>45</v>
      </c>
      <c r="F52" s="1177"/>
      <c r="G52" s="1177"/>
      <c r="H52" s="1178"/>
      <c r="I52" s="345">
        <v>29958</v>
      </c>
      <c r="J52" s="346">
        <v>30140</v>
      </c>
      <c r="K52" s="346">
        <v>28520</v>
      </c>
      <c r="L52" s="346">
        <v>27685</v>
      </c>
      <c r="M52" s="347">
        <v>26087</v>
      </c>
    </row>
    <row r="53" spans="2:13" ht="27.75" customHeight="1" thickBot="1" x14ac:dyDescent="0.25">
      <c r="B53" s="1184" t="s">
        <v>46</v>
      </c>
      <c r="C53" s="1185"/>
      <c r="D53" s="108"/>
      <c r="E53" s="1186" t="s">
        <v>47</v>
      </c>
      <c r="F53" s="1186"/>
      <c r="G53" s="1186"/>
      <c r="H53" s="1187"/>
      <c r="I53" s="348">
        <v>-1410</v>
      </c>
      <c r="J53" s="349">
        <v>-4731</v>
      </c>
      <c r="K53" s="349">
        <v>-7699</v>
      </c>
      <c r="L53" s="349">
        <v>-7785</v>
      </c>
      <c r="M53" s="350">
        <v>-8223</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3VNTOvfQTTSNnnFhv/D3/vq7UqAZrF8np26Vo1KUWecXZCo/0UI97TPqJrqzxkuJ/t9rwu3w2Slbtxf0WvjNvQ==" saltValue="LxdT1b/+C+J8eqtH/A1h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559</v>
      </c>
      <c r="G54" s="117" t="s">
        <v>560</v>
      </c>
      <c r="H54" s="118" t="s">
        <v>561</v>
      </c>
    </row>
    <row r="55" spans="2:8" ht="52.5" customHeight="1" x14ac:dyDescent="0.2">
      <c r="B55" s="119"/>
      <c r="C55" s="1196" t="s">
        <v>50</v>
      </c>
      <c r="D55" s="1196"/>
      <c r="E55" s="1197"/>
      <c r="F55" s="120">
        <v>2922</v>
      </c>
      <c r="G55" s="120">
        <v>2941</v>
      </c>
      <c r="H55" s="121">
        <v>2956</v>
      </c>
    </row>
    <row r="56" spans="2:8" ht="52.5" customHeight="1" x14ac:dyDescent="0.2">
      <c r="B56" s="122"/>
      <c r="C56" s="1198" t="s">
        <v>51</v>
      </c>
      <c r="D56" s="1198"/>
      <c r="E56" s="1199"/>
      <c r="F56" s="123">
        <v>2215</v>
      </c>
      <c r="G56" s="123">
        <v>2489</v>
      </c>
      <c r="H56" s="124">
        <v>2502</v>
      </c>
    </row>
    <row r="57" spans="2:8" ht="53.25" customHeight="1" x14ac:dyDescent="0.2">
      <c r="B57" s="122"/>
      <c r="C57" s="1200" t="s">
        <v>52</v>
      </c>
      <c r="D57" s="1200"/>
      <c r="E57" s="1201"/>
      <c r="F57" s="125">
        <v>12603</v>
      </c>
      <c r="G57" s="125">
        <v>13511</v>
      </c>
      <c r="H57" s="126">
        <v>14717</v>
      </c>
    </row>
    <row r="58" spans="2:8" ht="45.75" customHeight="1" x14ac:dyDescent="0.2">
      <c r="B58" s="127"/>
      <c r="C58" s="1188" t="s">
        <v>597</v>
      </c>
      <c r="D58" s="1189"/>
      <c r="E58" s="1190"/>
      <c r="F58" s="128">
        <v>5472</v>
      </c>
      <c r="G58" s="128">
        <v>6514</v>
      </c>
      <c r="H58" s="129">
        <v>7869</v>
      </c>
    </row>
    <row r="59" spans="2:8" ht="45.75" customHeight="1" x14ac:dyDescent="0.2">
      <c r="B59" s="127"/>
      <c r="C59" s="1188" t="s">
        <v>598</v>
      </c>
      <c r="D59" s="1189"/>
      <c r="E59" s="1190"/>
      <c r="F59" s="128">
        <v>3652</v>
      </c>
      <c r="G59" s="128">
        <v>3641</v>
      </c>
      <c r="H59" s="129">
        <v>3624</v>
      </c>
    </row>
    <row r="60" spans="2:8" ht="45.75" customHeight="1" x14ac:dyDescent="0.2">
      <c r="B60" s="127"/>
      <c r="C60" s="1188" t="s">
        <v>599</v>
      </c>
      <c r="D60" s="1189"/>
      <c r="E60" s="1190"/>
      <c r="F60" s="128">
        <v>560</v>
      </c>
      <c r="G60" s="128">
        <v>606</v>
      </c>
      <c r="H60" s="129">
        <v>677</v>
      </c>
    </row>
    <row r="61" spans="2:8" ht="45.75" customHeight="1" x14ac:dyDescent="0.2">
      <c r="B61" s="127"/>
      <c r="C61" s="1188" t="s">
        <v>601</v>
      </c>
      <c r="D61" s="1189"/>
      <c r="E61" s="1190"/>
      <c r="F61" s="128">
        <v>799</v>
      </c>
      <c r="G61" s="128">
        <v>727</v>
      </c>
      <c r="H61" s="129">
        <v>657</v>
      </c>
    </row>
    <row r="62" spans="2:8" ht="45.75" customHeight="1" thickBot="1" x14ac:dyDescent="0.25">
      <c r="B62" s="130"/>
      <c r="C62" s="1191" t="s">
        <v>600</v>
      </c>
      <c r="D62" s="1192"/>
      <c r="E62" s="1193"/>
      <c r="F62" s="131">
        <v>667</v>
      </c>
      <c r="G62" s="131">
        <v>573</v>
      </c>
      <c r="H62" s="132">
        <v>576</v>
      </c>
    </row>
    <row r="63" spans="2:8" ht="52.5" customHeight="1" thickBot="1" x14ac:dyDescent="0.25">
      <c r="B63" s="133"/>
      <c r="C63" s="1194" t="s">
        <v>53</v>
      </c>
      <c r="D63" s="1194"/>
      <c r="E63" s="1195"/>
      <c r="F63" s="134">
        <v>17741</v>
      </c>
      <c r="G63" s="134">
        <v>18941</v>
      </c>
      <c r="H63" s="135">
        <v>20176</v>
      </c>
    </row>
    <row r="64" spans="2:8" ht="13" x14ac:dyDescent="0.2"/>
  </sheetData>
  <sheetProtection algorithmName="SHA-512" hashValue="w62q3FrNgH4Wj6T3CJl065snxky+GhDCb+8ZiNcTNU0+zIKv22Zpt9PGUDfxZk3aYI1YjiH2UaI66Al6r0xomQ==" saltValue="PWXJErh9kLmTKmtAZ3Ad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FB07-3150-4941-BE98-261171B2974D}">
  <sheetPr>
    <pageSetUpPr fitToPage="1"/>
  </sheetPr>
  <dimension ref="A1:DE85"/>
  <sheetViews>
    <sheetView showGridLines="0" zoomScale="55" zoomScaleNormal="55"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603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605</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557</v>
      </c>
      <c r="BQ50" s="1226"/>
      <c r="BR50" s="1226"/>
      <c r="BS50" s="1226"/>
      <c r="BT50" s="1226"/>
      <c r="BU50" s="1226"/>
      <c r="BV50" s="1226"/>
      <c r="BW50" s="1226"/>
      <c r="BX50" s="1226" t="s">
        <v>558</v>
      </c>
      <c r="BY50" s="1226"/>
      <c r="BZ50" s="1226"/>
      <c r="CA50" s="1226"/>
      <c r="CB50" s="1226"/>
      <c r="CC50" s="1226"/>
      <c r="CD50" s="1226"/>
      <c r="CE50" s="1226"/>
      <c r="CF50" s="1226" t="s">
        <v>559</v>
      </c>
      <c r="CG50" s="1226"/>
      <c r="CH50" s="1226"/>
      <c r="CI50" s="1226"/>
      <c r="CJ50" s="1226"/>
      <c r="CK50" s="1226"/>
      <c r="CL50" s="1226"/>
      <c r="CM50" s="1226"/>
      <c r="CN50" s="1226" t="s">
        <v>560</v>
      </c>
      <c r="CO50" s="1226"/>
      <c r="CP50" s="1226"/>
      <c r="CQ50" s="1226"/>
      <c r="CR50" s="1226"/>
      <c r="CS50" s="1226"/>
      <c r="CT50" s="1226"/>
      <c r="CU50" s="1226"/>
      <c r="CV50" s="1226" t="s">
        <v>561</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606</v>
      </c>
      <c r="AO51" s="1230"/>
      <c r="AP51" s="1230"/>
      <c r="AQ51" s="1230"/>
      <c r="AR51" s="1230"/>
      <c r="AS51" s="1230"/>
      <c r="AT51" s="1230"/>
      <c r="AU51" s="1230"/>
      <c r="AV51" s="1230"/>
      <c r="AW51" s="1230"/>
      <c r="AX51" s="1230"/>
      <c r="AY51" s="1230"/>
      <c r="AZ51" s="1230"/>
      <c r="BA51" s="1230"/>
      <c r="BB51" s="1230" t="s">
        <v>607</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608</v>
      </c>
      <c r="BC53" s="1230"/>
      <c r="BD53" s="1230"/>
      <c r="BE53" s="1230"/>
      <c r="BF53" s="1230"/>
      <c r="BG53" s="1230"/>
      <c r="BH53" s="1230"/>
      <c r="BI53" s="1230"/>
      <c r="BJ53" s="1230"/>
      <c r="BK53" s="1230"/>
      <c r="BL53" s="1230"/>
      <c r="BM53" s="1230"/>
      <c r="BN53" s="1230"/>
      <c r="BO53" s="1230"/>
      <c r="BP53" s="1231">
        <v>61.5</v>
      </c>
      <c r="BQ53" s="1231"/>
      <c r="BR53" s="1231"/>
      <c r="BS53" s="1231"/>
      <c r="BT53" s="1231"/>
      <c r="BU53" s="1231"/>
      <c r="BV53" s="1231"/>
      <c r="BW53" s="1231"/>
      <c r="BX53" s="1231">
        <v>62</v>
      </c>
      <c r="BY53" s="1231"/>
      <c r="BZ53" s="1231"/>
      <c r="CA53" s="1231"/>
      <c r="CB53" s="1231"/>
      <c r="CC53" s="1231"/>
      <c r="CD53" s="1231"/>
      <c r="CE53" s="1231"/>
      <c r="CF53" s="1231">
        <v>63.4</v>
      </c>
      <c r="CG53" s="1231"/>
      <c r="CH53" s="1231"/>
      <c r="CI53" s="1231"/>
      <c r="CJ53" s="1231"/>
      <c r="CK53" s="1231"/>
      <c r="CL53" s="1231"/>
      <c r="CM53" s="1231"/>
      <c r="CN53" s="1231">
        <v>64.599999999999994</v>
      </c>
      <c r="CO53" s="1231"/>
      <c r="CP53" s="1231"/>
      <c r="CQ53" s="1231"/>
      <c r="CR53" s="1231"/>
      <c r="CS53" s="1231"/>
      <c r="CT53" s="1231"/>
      <c r="CU53" s="1231"/>
      <c r="CV53" s="1231">
        <v>66.099999999999994</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609</v>
      </c>
      <c r="AO55" s="1226"/>
      <c r="AP55" s="1226"/>
      <c r="AQ55" s="1226"/>
      <c r="AR55" s="1226"/>
      <c r="AS55" s="1226"/>
      <c r="AT55" s="1226"/>
      <c r="AU55" s="1226"/>
      <c r="AV55" s="1226"/>
      <c r="AW55" s="1226"/>
      <c r="AX55" s="1226"/>
      <c r="AY55" s="1226"/>
      <c r="AZ55" s="1226"/>
      <c r="BA55" s="1226"/>
      <c r="BB55" s="1230" t="s">
        <v>607</v>
      </c>
      <c r="BC55" s="1230"/>
      <c r="BD55" s="1230"/>
      <c r="BE55" s="1230"/>
      <c r="BF55" s="1230"/>
      <c r="BG55" s="1230"/>
      <c r="BH55" s="1230"/>
      <c r="BI55" s="1230"/>
      <c r="BJ55" s="1230"/>
      <c r="BK55" s="1230"/>
      <c r="BL55" s="1230"/>
      <c r="BM55" s="1230"/>
      <c r="BN55" s="1230"/>
      <c r="BO55" s="1230"/>
      <c r="BP55" s="1231">
        <v>25.3</v>
      </c>
      <c r="BQ55" s="1231"/>
      <c r="BR55" s="1231"/>
      <c r="BS55" s="1231"/>
      <c r="BT55" s="1231"/>
      <c r="BU55" s="1231"/>
      <c r="BV55" s="1231"/>
      <c r="BW55" s="1231"/>
      <c r="BX55" s="1231">
        <v>25.5</v>
      </c>
      <c r="BY55" s="1231"/>
      <c r="BZ55" s="1231"/>
      <c r="CA55" s="1231"/>
      <c r="CB55" s="1231"/>
      <c r="CC55" s="1231"/>
      <c r="CD55" s="1231"/>
      <c r="CE55" s="1231"/>
      <c r="CF55" s="1231">
        <v>37.299999999999997</v>
      </c>
      <c r="CG55" s="1231"/>
      <c r="CH55" s="1231"/>
      <c r="CI55" s="1231"/>
      <c r="CJ55" s="1231"/>
      <c r="CK55" s="1231"/>
      <c r="CL55" s="1231"/>
      <c r="CM55" s="1231"/>
      <c r="CN55" s="1231">
        <v>25.1</v>
      </c>
      <c r="CO55" s="1231"/>
      <c r="CP55" s="1231"/>
      <c r="CQ55" s="1231"/>
      <c r="CR55" s="1231"/>
      <c r="CS55" s="1231"/>
      <c r="CT55" s="1231"/>
      <c r="CU55" s="1231"/>
      <c r="CV55" s="1231">
        <v>17.600000000000001</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608</v>
      </c>
      <c r="BC57" s="1230"/>
      <c r="BD57" s="1230"/>
      <c r="BE57" s="1230"/>
      <c r="BF57" s="1230"/>
      <c r="BG57" s="1230"/>
      <c r="BH57" s="1230"/>
      <c r="BI57" s="1230"/>
      <c r="BJ57" s="1230"/>
      <c r="BK57" s="1230"/>
      <c r="BL57" s="1230"/>
      <c r="BM57" s="1230"/>
      <c r="BN57" s="1230"/>
      <c r="BO57" s="1230"/>
      <c r="BP57" s="1231">
        <v>59.7</v>
      </c>
      <c r="BQ57" s="1231"/>
      <c r="BR57" s="1231"/>
      <c r="BS57" s="1231"/>
      <c r="BT57" s="1231"/>
      <c r="BU57" s="1231"/>
      <c r="BV57" s="1231"/>
      <c r="BW57" s="1231"/>
      <c r="BX57" s="1231">
        <v>60.9</v>
      </c>
      <c r="BY57" s="1231"/>
      <c r="BZ57" s="1231"/>
      <c r="CA57" s="1231"/>
      <c r="CB57" s="1231"/>
      <c r="CC57" s="1231"/>
      <c r="CD57" s="1231"/>
      <c r="CE57" s="1231"/>
      <c r="CF57" s="1231">
        <v>62</v>
      </c>
      <c r="CG57" s="1231"/>
      <c r="CH57" s="1231"/>
      <c r="CI57" s="1231"/>
      <c r="CJ57" s="1231"/>
      <c r="CK57" s="1231"/>
      <c r="CL57" s="1231"/>
      <c r="CM57" s="1231"/>
      <c r="CN57" s="1231">
        <v>63.2</v>
      </c>
      <c r="CO57" s="1231"/>
      <c r="CP57" s="1231"/>
      <c r="CQ57" s="1231"/>
      <c r="CR57" s="1231"/>
      <c r="CS57" s="1231"/>
      <c r="CT57" s="1231"/>
      <c r="CU57" s="1231"/>
      <c r="CV57" s="1231">
        <v>65.2</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610</v>
      </c>
    </row>
    <row r="64" spans="1:109" ht="13" x14ac:dyDescent="0.2">
      <c r="B64" s="259"/>
      <c r="G64" s="1208"/>
      <c r="I64" s="1240"/>
      <c r="J64" s="1240"/>
      <c r="K64" s="1240"/>
      <c r="L64" s="1240"/>
      <c r="M64" s="1240"/>
      <c r="N64" s="1241"/>
      <c r="AM64" s="1208"/>
      <c r="AN64" s="1208" t="s">
        <v>603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611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605</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557</v>
      </c>
      <c r="BQ72" s="1226"/>
      <c r="BR72" s="1226"/>
      <c r="BS72" s="1226"/>
      <c r="BT72" s="1226"/>
      <c r="BU72" s="1226"/>
      <c r="BV72" s="1226"/>
      <c r="BW72" s="1226"/>
      <c r="BX72" s="1226" t="s">
        <v>558</v>
      </c>
      <c r="BY72" s="1226"/>
      <c r="BZ72" s="1226"/>
      <c r="CA72" s="1226"/>
      <c r="CB72" s="1226"/>
      <c r="CC72" s="1226"/>
      <c r="CD72" s="1226"/>
      <c r="CE72" s="1226"/>
      <c r="CF72" s="1226" t="s">
        <v>559</v>
      </c>
      <c r="CG72" s="1226"/>
      <c r="CH72" s="1226"/>
      <c r="CI72" s="1226"/>
      <c r="CJ72" s="1226"/>
      <c r="CK72" s="1226"/>
      <c r="CL72" s="1226"/>
      <c r="CM72" s="1226"/>
      <c r="CN72" s="1226" t="s">
        <v>560</v>
      </c>
      <c r="CO72" s="1226"/>
      <c r="CP72" s="1226"/>
      <c r="CQ72" s="1226"/>
      <c r="CR72" s="1226"/>
      <c r="CS72" s="1226"/>
      <c r="CT72" s="1226"/>
      <c r="CU72" s="1226"/>
      <c r="CV72" s="1226" t="s">
        <v>561</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606</v>
      </c>
      <c r="AO73" s="1230"/>
      <c r="AP73" s="1230"/>
      <c r="AQ73" s="1230"/>
      <c r="AR73" s="1230"/>
      <c r="AS73" s="1230"/>
      <c r="AT73" s="1230"/>
      <c r="AU73" s="1230"/>
      <c r="AV73" s="1230"/>
      <c r="AW73" s="1230"/>
      <c r="AX73" s="1230"/>
      <c r="AY73" s="1230"/>
      <c r="AZ73" s="1230"/>
      <c r="BA73" s="1230"/>
      <c r="BB73" s="1230" t="s">
        <v>607</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612</v>
      </c>
      <c r="BC75" s="1230"/>
      <c r="BD75" s="1230"/>
      <c r="BE75" s="1230"/>
      <c r="BF75" s="1230"/>
      <c r="BG75" s="1230"/>
      <c r="BH75" s="1230"/>
      <c r="BI75" s="1230"/>
      <c r="BJ75" s="1230"/>
      <c r="BK75" s="1230"/>
      <c r="BL75" s="1230"/>
      <c r="BM75" s="1230"/>
      <c r="BN75" s="1230"/>
      <c r="BO75" s="1230"/>
      <c r="BP75" s="1231">
        <v>4.3</v>
      </c>
      <c r="BQ75" s="1231"/>
      <c r="BR75" s="1231"/>
      <c r="BS75" s="1231"/>
      <c r="BT75" s="1231"/>
      <c r="BU75" s="1231"/>
      <c r="BV75" s="1231"/>
      <c r="BW75" s="1231"/>
      <c r="BX75" s="1231">
        <v>3</v>
      </c>
      <c r="BY75" s="1231"/>
      <c r="BZ75" s="1231"/>
      <c r="CA75" s="1231"/>
      <c r="CB75" s="1231"/>
      <c r="CC75" s="1231"/>
      <c r="CD75" s="1231"/>
      <c r="CE75" s="1231"/>
      <c r="CF75" s="1231">
        <v>1</v>
      </c>
      <c r="CG75" s="1231"/>
      <c r="CH75" s="1231"/>
      <c r="CI75" s="1231"/>
      <c r="CJ75" s="1231"/>
      <c r="CK75" s="1231"/>
      <c r="CL75" s="1231"/>
      <c r="CM75" s="1231"/>
      <c r="CN75" s="1231">
        <v>0.3</v>
      </c>
      <c r="CO75" s="1231"/>
      <c r="CP75" s="1231"/>
      <c r="CQ75" s="1231"/>
      <c r="CR75" s="1231"/>
      <c r="CS75" s="1231"/>
      <c r="CT75" s="1231"/>
      <c r="CU75" s="1231"/>
      <c r="CV75" s="1231">
        <v>0</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609</v>
      </c>
      <c r="AO77" s="1226"/>
      <c r="AP77" s="1226"/>
      <c r="AQ77" s="1226"/>
      <c r="AR77" s="1226"/>
      <c r="AS77" s="1226"/>
      <c r="AT77" s="1226"/>
      <c r="AU77" s="1226"/>
      <c r="AV77" s="1226"/>
      <c r="AW77" s="1226"/>
      <c r="AX77" s="1226"/>
      <c r="AY77" s="1226"/>
      <c r="AZ77" s="1226"/>
      <c r="BA77" s="1226"/>
      <c r="BB77" s="1230" t="s">
        <v>607</v>
      </c>
      <c r="BC77" s="1230"/>
      <c r="BD77" s="1230"/>
      <c r="BE77" s="1230"/>
      <c r="BF77" s="1230"/>
      <c r="BG77" s="1230"/>
      <c r="BH77" s="1230"/>
      <c r="BI77" s="1230"/>
      <c r="BJ77" s="1230"/>
      <c r="BK77" s="1230"/>
      <c r="BL77" s="1230"/>
      <c r="BM77" s="1230"/>
      <c r="BN77" s="1230"/>
      <c r="BO77" s="1230"/>
      <c r="BP77" s="1231">
        <v>25.3</v>
      </c>
      <c r="BQ77" s="1231"/>
      <c r="BR77" s="1231"/>
      <c r="BS77" s="1231"/>
      <c r="BT77" s="1231"/>
      <c r="BU77" s="1231"/>
      <c r="BV77" s="1231"/>
      <c r="BW77" s="1231"/>
      <c r="BX77" s="1231">
        <v>25.5</v>
      </c>
      <c r="BY77" s="1231"/>
      <c r="BZ77" s="1231"/>
      <c r="CA77" s="1231"/>
      <c r="CB77" s="1231"/>
      <c r="CC77" s="1231"/>
      <c r="CD77" s="1231"/>
      <c r="CE77" s="1231"/>
      <c r="CF77" s="1231">
        <v>37.299999999999997</v>
      </c>
      <c r="CG77" s="1231"/>
      <c r="CH77" s="1231"/>
      <c r="CI77" s="1231"/>
      <c r="CJ77" s="1231"/>
      <c r="CK77" s="1231"/>
      <c r="CL77" s="1231"/>
      <c r="CM77" s="1231"/>
      <c r="CN77" s="1231">
        <v>25.1</v>
      </c>
      <c r="CO77" s="1231"/>
      <c r="CP77" s="1231"/>
      <c r="CQ77" s="1231"/>
      <c r="CR77" s="1231"/>
      <c r="CS77" s="1231"/>
      <c r="CT77" s="1231"/>
      <c r="CU77" s="1231"/>
      <c r="CV77" s="1231">
        <v>17.600000000000001</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612</v>
      </c>
      <c r="BC79" s="1230"/>
      <c r="BD79" s="1230"/>
      <c r="BE79" s="1230"/>
      <c r="BF79" s="1230"/>
      <c r="BG79" s="1230"/>
      <c r="BH79" s="1230"/>
      <c r="BI79" s="1230"/>
      <c r="BJ79" s="1230"/>
      <c r="BK79" s="1230"/>
      <c r="BL79" s="1230"/>
      <c r="BM79" s="1230"/>
      <c r="BN79" s="1230"/>
      <c r="BO79" s="1230"/>
      <c r="BP79" s="1231">
        <v>6.9</v>
      </c>
      <c r="BQ79" s="1231"/>
      <c r="BR79" s="1231"/>
      <c r="BS79" s="1231"/>
      <c r="BT79" s="1231"/>
      <c r="BU79" s="1231"/>
      <c r="BV79" s="1231"/>
      <c r="BW79" s="1231"/>
      <c r="BX79" s="1231">
        <v>6.6</v>
      </c>
      <c r="BY79" s="1231"/>
      <c r="BZ79" s="1231"/>
      <c r="CA79" s="1231"/>
      <c r="CB79" s="1231"/>
      <c r="CC79" s="1231"/>
      <c r="CD79" s="1231"/>
      <c r="CE79" s="1231"/>
      <c r="CF79" s="1231">
        <v>8.6</v>
      </c>
      <c r="CG79" s="1231"/>
      <c r="CH79" s="1231"/>
      <c r="CI79" s="1231"/>
      <c r="CJ79" s="1231"/>
      <c r="CK79" s="1231"/>
      <c r="CL79" s="1231"/>
      <c r="CM79" s="1231"/>
      <c r="CN79" s="1231">
        <v>8.3000000000000007</v>
      </c>
      <c r="CO79" s="1231"/>
      <c r="CP79" s="1231"/>
      <c r="CQ79" s="1231"/>
      <c r="CR79" s="1231"/>
      <c r="CS79" s="1231"/>
      <c r="CT79" s="1231"/>
      <c r="CU79" s="1231"/>
      <c r="CV79" s="1231">
        <v>8.4</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mpa4E/+OP34PwSvBOCA9fm/pPkAJ/vLjsJ6I1yocDGprC1nA+fOJK//2LqadB4PHr7wTrY9cIfOo/RGFVA/AxA==" saltValue="6WYmedY6QYJBb9kJ2fCy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49BE-A467-4325-8E91-587BC1E74989}">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tIYYvlbQw1ZH6o5cFVwYxCDRqYuSJRnL5KzGhvSD4xxCAAHuVHmB4r10KrnnTvDW1WgFenoaZEhnBBmIvGU3dg==" saltValue="Tx4wEC7qAc4enh78ec5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5CD7-D774-47AE-8F33-82932998B36D}">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l7oK9Ky7A8/mAKicO6biqXI8sgmR+uUklgXnbdI4IpNSEdrKn84ra1G+edPauv5XLZoJOBxzJlrv4kYtW1VYoA==" saltValue="jq+cI6rd39uJmshJUx8c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80500</v>
      </c>
      <c r="E3" s="154"/>
      <c r="F3" s="155">
        <v>54684</v>
      </c>
      <c r="G3" s="156"/>
      <c r="H3" s="157"/>
    </row>
    <row r="4" spans="1:8" x14ac:dyDescent="0.2">
      <c r="A4" s="158"/>
      <c r="B4" s="159"/>
      <c r="C4" s="160"/>
      <c r="D4" s="161">
        <v>47272</v>
      </c>
      <c r="E4" s="162"/>
      <c r="F4" s="163">
        <v>32829</v>
      </c>
      <c r="G4" s="164"/>
      <c r="H4" s="165"/>
    </row>
    <row r="5" spans="1:8" x14ac:dyDescent="0.2">
      <c r="A5" s="146" t="s">
        <v>549</v>
      </c>
      <c r="B5" s="151"/>
      <c r="C5" s="152"/>
      <c r="D5" s="153">
        <v>76547</v>
      </c>
      <c r="E5" s="154"/>
      <c r="F5" s="155">
        <v>62383</v>
      </c>
      <c r="G5" s="156"/>
      <c r="H5" s="157"/>
    </row>
    <row r="6" spans="1:8" x14ac:dyDescent="0.2">
      <c r="A6" s="158"/>
      <c r="B6" s="159"/>
      <c r="C6" s="160"/>
      <c r="D6" s="161">
        <v>38874</v>
      </c>
      <c r="E6" s="162"/>
      <c r="F6" s="163">
        <v>35325</v>
      </c>
      <c r="G6" s="164"/>
      <c r="H6" s="165"/>
    </row>
    <row r="7" spans="1:8" x14ac:dyDescent="0.2">
      <c r="A7" s="146" t="s">
        <v>550</v>
      </c>
      <c r="B7" s="151"/>
      <c r="C7" s="152"/>
      <c r="D7" s="153">
        <v>63846</v>
      </c>
      <c r="E7" s="154"/>
      <c r="F7" s="155">
        <v>76347</v>
      </c>
      <c r="G7" s="156"/>
      <c r="H7" s="157"/>
    </row>
    <row r="8" spans="1:8" x14ac:dyDescent="0.2">
      <c r="A8" s="158"/>
      <c r="B8" s="159"/>
      <c r="C8" s="160"/>
      <c r="D8" s="161">
        <v>32406</v>
      </c>
      <c r="E8" s="162"/>
      <c r="F8" s="163">
        <v>41762</v>
      </c>
      <c r="G8" s="164"/>
      <c r="H8" s="165"/>
    </row>
    <row r="9" spans="1:8" x14ac:dyDescent="0.2">
      <c r="A9" s="146" t="s">
        <v>551</v>
      </c>
      <c r="B9" s="151"/>
      <c r="C9" s="152"/>
      <c r="D9" s="153">
        <v>65753</v>
      </c>
      <c r="E9" s="154"/>
      <c r="F9" s="155">
        <v>69604</v>
      </c>
      <c r="G9" s="156"/>
      <c r="H9" s="157"/>
    </row>
    <row r="10" spans="1:8" x14ac:dyDescent="0.2">
      <c r="A10" s="158"/>
      <c r="B10" s="159"/>
      <c r="C10" s="160"/>
      <c r="D10" s="161">
        <v>37026</v>
      </c>
      <c r="E10" s="162"/>
      <c r="F10" s="163">
        <v>36247</v>
      </c>
      <c r="G10" s="164"/>
      <c r="H10" s="165"/>
    </row>
    <row r="11" spans="1:8" x14ac:dyDescent="0.2">
      <c r="A11" s="146" t="s">
        <v>552</v>
      </c>
      <c r="B11" s="151"/>
      <c r="C11" s="152"/>
      <c r="D11" s="153">
        <v>78070</v>
      </c>
      <c r="E11" s="154"/>
      <c r="F11" s="155">
        <v>68410</v>
      </c>
      <c r="G11" s="156"/>
      <c r="H11" s="157"/>
    </row>
    <row r="12" spans="1:8" x14ac:dyDescent="0.2">
      <c r="A12" s="158"/>
      <c r="B12" s="159"/>
      <c r="C12" s="166"/>
      <c r="D12" s="161">
        <v>41246</v>
      </c>
      <c r="E12" s="162"/>
      <c r="F12" s="163">
        <v>35086</v>
      </c>
      <c r="G12" s="164"/>
      <c r="H12" s="165"/>
    </row>
    <row r="13" spans="1:8" x14ac:dyDescent="0.2">
      <c r="A13" s="146"/>
      <c r="B13" s="151"/>
      <c r="C13" s="152"/>
      <c r="D13" s="153">
        <v>72943</v>
      </c>
      <c r="E13" s="154"/>
      <c r="F13" s="155">
        <v>66286</v>
      </c>
      <c r="G13" s="167"/>
      <c r="H13" s="157"/>
    </row>
    <row r="14" spans="1:8" x14ac:dyDescent="0.2">
      <c r="A14" s="158"/>
      <c r="B14" s="159"/>
      <c r="C14" s="160"/>
      <c r="D14" s="161">
        <v>39365</v>
      </c>
      <c r="E14" s="162"/>
      <c r="F14" s="163">
        <v>36250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7.33</v>
      </c>
      <c r="C19" s="168">
        <f>ROUND(VALUE(SUBSTITUTE(実質収支比率等に係る経年分析!G$48,"▲","-")),2)</f>
        <v>6.2</v>
      </c>
      <c r="D19" s="168">
        <f>ROUND(VALUE(SUBSTITUTE(実質収支比率等に係る経年分析!H$48,"▲","-")),2)</f>
        <v>8.25</v>
      </c>
      <c r="E19" s="168">
        <f>ROUND(VALUE(SUBSTITUTE(実質収支比率等に係る経年分析!I$48,"▲","-")),2)</f>
        <v>13.5</v>
      </c>
      <c r="F19" s="168">
        <f>ROUND(VALUE(SUBSTITUTE(実質収支比率等に係る経年分析!J$48,"▲","-")),2)</f>
        <v>9.8000000000000007</v>
      </c>
    </row>
    <row r="20" spans="1:11" x14ac:dyDescent="0.2">
      <c r="A20" s="168" t="s">
        <v>57</v>
      </c>
      <c r="B20" s="168">
        <f>ROUND(VALUE(SUBSTITUTE(実質収支比率等に係る経年分析!F$47,"▲","-")),2)</f>
        <v>16.329999999999998</v>
      </c>
      <c r="C20" s="168">
        <f>ROUND(VALUE(SUBSTITUTE(実質収支比率等に係る経年分析!G$47,"▲","-")),2)</f>
        <v>16.420000000000002</v>
      </c>
      <c r="D20" s="168">
        <f>ROUND(VALUE(SUBSTITUTE(実質収支比率等に係る経年分析!H$47,"▲","-")),2)</f>
        <v>16.61</v>
      </c>
      <c r="E20" s="168">
        <f>ROUND(VALUE(SUBSTITUTE(実質収支比率等に係る経年分析!I$47,"▲","-")),2)</f>
        <v>16.18</v>
      </c>
      <c r="F20" s="168">
        <f>ROUND(VALUE(SUBSTITUTE(実質収支比率等に係る経年分析!J$47,"▲","-")),2)</f>
        <v>16.84</v>
      </c>
    </row>
    <row r="21" spans="1:11" x14ac:dyDescent="0.2">
      <c r="A21" s="168" t="s">
        <v>58</v>
      </c>
      <c r="B21" s="168">
        <f>IF(ISNUMBER(VALUE(SUBSTITUTE(実質収支比率等に係る経年分析!F$49,"▲","-"))),ROUND(VALUE(SUBSTITUTE(実質収支比率等に係る経年分析!F$49,"▲","-")),2),NA())</f>
        <v>2.95</v>
      </c>
      <c r="C21" s="168">
        <f>IF(ISNUMBER(VALUE(SUBSTITUTE(実質収支比率等に係る経年分析!G$49,"▲","-"))),ROUND(VALUE(SUBSTITUTE(実質収支比率等に係る経年分析!G$49,"▲","-")),2),NA())</f>
        <v>5.13</v>
      </c>
      <c r="D21" s="168">
        <f>IF(ISNUMBER(VALUE(SUBSTITUTE(実質収支比率等に係る経年分析!H$49,"▲","-"))),ROUND(VALUE(SUBSTITUTE(実質収支比率等に係る経年分析!H$49,"▲","-")),2),NA())</f>
        <v>10.91</v>
      </c>
      <c r="E21" s="168">
        <f>IF(ISNUMBER(VALUE(SUBSTITUTE(実質収支比率等に係る経年分析!I$49,"▲","-"))),ROUND(VALUE(SUBSTITUTE(実質収支比率等に係る経年分析!I$49,"▲","-")),2),NA())</f>
        <v>7.82</v>
      </c>
      <c r="F21" s="168">
        <f>IF(ISNUMBER(VALUE(SUBSTITUTE(実質収支比率等に係る経年分析!J$49,"▲","-"))),ROUND(VALUE(SUBSTITUTE(実質収支比率等に係る経年分析!J$49,"▲","-")),2),NA())</f>
        <v>-2.68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0.84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0.41</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0.66</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1.43</v>
      </c>
    </row>
    <row r="33" spans="1:16" x14ac:dyDescent="0.2">
      <c r="A33" s="169" t="str">
        <f>IF(連結実質赤字比率に係る赤字・黒字の構成分析!C$37="",NA(),連結実質赤字比率に係る赤字・黒字の構成分析!C$37)</f>
        <v>国民健康保険診療所事業会計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4.1399999999999997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4.4800000000000004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4.5599999999999996</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9.7899999999999991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12.69</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19.260000000000002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3537</v>
      </c>
      <c r="E42" s="170"/>
      <c r="F42" s="170"/>
      <c r="G42" s="170">
        <f>'実質公債費比率（分子）の構造'!L$52</f>
        <v>3599</v>
      </c>
      <c r="H42" s="170"/>
      <c r="I42" s="170"/>
      <c r="J42" s="170">
        <f>'実質公債費比率（分子）の構造'!M$52</f>
        <v>3506</v>
      </c>
      <c r="K42" s="170"/>
      <c r="L42" s="170"/>
      <c r="M42" s="170">
        <f>'実質公債費比率（分子）の構造'!N$52</f>
        <v>3462</v>
      </c>
      <c r="N42" s="170"/>
      <c r="O42" s="170"/>
      <c r="P42" s="170">
        <f>'実質公債費比率（分子）の構造'!O$52</f>
        <v>3322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869</v>
      </c>
      <c r="C46" s="170"/>
      <c r="D46" s="170"/>
      <c r="E46" s="170">
        <f>'実質公債費比率（分子）の構造'!L$48</f>
        <v>1021</v>
      </c>
      <c r="F46" s="170"/>
      <c r="G46" s="170"/>
      <c r="H46" s="170">
        <f>'実質公債費比率（分子）の構造'!M$48</f>
        <v>595</v>
      </c>
      <c r="I46" s="170"/>
      <c r="J46" s="170"/>
      <c r="K46" s="170">
        <f>'実質公債費比率（分子）の構造'!N$48</f>
        <v>861</v>
      </c>
      <c r="L46" s="170"/>
      <c r="M46" s="170"/>
      <c r="N46" s="170">
        <f>'実質公債費比率（分子）の構造'!O$48</f>
        <v>844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2970</v>
      </c>
      <c r="C49" s="170"/>
      <c r="D49" s="170"/>
      <c r="E49" s="170">
        <f>'実質公債費比率（分子）の構造'!L$45</f>
        <v>2849</v>
      </c>
      <c r="F49" s="170"/>
      <c r="G49" s="170"/>
      <c r="H49" s="170">
        <f>'実質公債費比率（分子）の構造'!M$45</f>
        <v>2748</v>
      </c>
      <c r="I49" s="170"/>
      <c r="J49" s="170"/>
      <c r="K49" s="170">
        <f>'実質公債費比率（分子）の構造'!N$45</f>
        <v>2613</v>
      </c>
      <c r="L49" s="170"/>
      <c r="M49" s="170"/>
      <c r="N49" s="170">
        <f>'実質公債費比率（分子）の構造'!O$45</f>
        <v>2609</v>
      </c>
      <c r="O49" s="170"/>
      <c r="P49" s="170"/>
    </row>
    <row r="50" spans="1:16" x14ac:dyDescent="0.2">
      <c r="A50" s="170" t="s">
        <v>73</v>
      </c>
      <c r="B50" s="170" t="e">
        <f>NA()</f>
        <v>#N/A</v>
      </c>
      <c r="C50" s="170">
        <f>IF(ISNUMBER('実質公債費比率（分子）の構造'!K$53),'実質公債費比率（分子）の構造'!K$53,NA())</f>
        <v>302</v>
      </c>
      <c r="D50" s="170" t="e">
        <f>NA()</f>
        <v>#N/A</v>
      </c>
      <c r="E50" s="170" t="e">
        <f>NA()</f>
        <v>#N/A</v>
      </c>
      <c r="F50" s="170">
        <f>IF(ISNUMBER('実質公債費比率（分子）の構造'!L$53),'実質公債費比率（分子）の構造'!L$53,NA())</f>
        <v>271</v>
      </c>
      <c r="G50" s="170" t="e">
        <f>NA()</f>
        <v>#N/A</v>
      </c>
      <c r="H50" s="170" t="e">
        <f>NA()</f>
        <v>#N/A</v>
      </c>
      <c r="I50" s="170">
        <f>IF(ISNUMBER('実質公債費比率（分子）の構造'!M$53),'実質公債費比率（分子）の構造'!M$53,NA())</f>
        <v>-163</v>
      </c>
      <c r="J50" s="170" t="e">
        <f>NA()</f>
        <v>#N/A</v>
      </c>
      <c r="K50" s="170" t="e">
        <f>NA()</f>
        <v>#N/A</v>
      </c>
      <c r="L50" s="170">
        <f>IF(ISNUMBER('実質公債費比率（分子）の構造'!N$53),'実質公債費比率（分子）の構造'!N$53,NA())</f>
        <v>12</v>
      </c>
      <c r="M50" s="170" t="e">
        <f>NA()</f>
        <v>#N/A</v>
      </c>
      <c r="N50" s="170" t="e">
        <f>NA()</f>
        <v>#N/A</v>
      </c>
      <c r="O50" s="170">
        <f>IF(ISNUMBER('実質公債費比率（分子）の構造'!O$53),'実質公債費比率（分子）の構造'!O$53,NA())</f>
        <v>131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29958</v>
      </c>
      <c r="E56" s="169"/>
      <c r="F56" s="169"/>
      <c r="G56" s="169">
        <f>'将来負担比率（分子）の構造'!J$52</f>
        <v>30140</v>
      </c>
      <c r="H56" s="169"/>
      <c r="I56" s="169"/>
      <c r="J56" s="169">
        <f>'将来負担比率（分子）の構造'!K$52</f>
        <v>28520</v>
      </c>
      <c r="K56" s="169"/>
      <c r="L56" s="169"/>
      <c r="M56" s="169">
        <f>'将来負担比率（分子）の構造'!L$52</f>
        <v>27685</v>
      </c>
      <c r="N56" s="169"/>
      <c r="O56" s="169"/>
      <c r="P56" s="169">
        <f>'将来負担比率（分子）の構造'!M$52</f>
        <v>26087</v>
      </c>
    </row>
    <row r="57" spans="1:16" x14ac:dyDescent="0.2">
      <c r="A57" s="169" t="s">
        <v>44</v>
      </c>
      <c r="B57" s="169"/>
      <c r="C57" s="169"/>
      <c r="D57" s="169">
        <f>'将来負担比率（分子）の構造'!I$51</f>
        <v>3081</v>
      </c>
      <c r="E57" s="169"/>
      <c r="F57" s="169"/>
      <c r="G57" s="169">
        <f>'将来負担比率（分子）の構造'!J$51</f>
        <v>2900</v>
      </c>
      <c r="H57" s="169"/>
      <c r="I57" s="169"/>
      <c r="J57" s="169">
        <f>'将来負担比率（分子）の構造'!K$51</f>
        <v>3787</v>
      </c>
      <c r="K57" s="169"/>
      <c r="L57" s="169"/>
      <c r="M57" s="169">
        <f>'将来負担比率（分子）の構造'!L$51</f>
        <v>2827</v>
      </c>
      <c r="N57" s="169"/>
      <c r="O57" s="169"/>
      <c r="P57" s="169">
        <f>'将来負担比率（分子）の構造'!M$51</f>
        <v>2138</v>
      </c>
    </row>
    <row r="58" spans="1:16" x14ac:dyDescent="0.2">
      <c r="A58" s="169" t="s">
        <v>43</v>
      </c>
      <c r="B58" s="169"/>
      <c r="C58" s="169"/>
      <c r="D58" s="169">
        <f>'将来負担比率（分子）の構造'!I$50</f>
        <v>15036</v>
      </c>
      <c r="E58" s="169"/>
      <c r="F58" s="169"/>
      <c r="G58" s="169">
        <f>'将来負担比率（分子）の構造'!J$50</f>
        <v>15632</v>
      </c>
      <c r="H58" s="169"/>
      <c r="I58" s="169"/>
      <c r="J58" s="169">
        <f>'将来負担比率（分子）の構造'!K$50</f>
        <v>15820</v>
      </c>
      <c r="K58" s="169"/>
      <c r="L58" s="169"/>
      <c r="M58" s="169">
        <f>'将来負担比率（分子）の構造'!L$50</f>
        <v>16991</v>
      </c>
      <c r="N58" s="169"/>
      <c r="O58" s="169"/>
      <c r="P58" s="169">
        <f>'将来負担比率（分子）の構造'!M$50</f>
        <v>18288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101</v>
      </c>
      <c r="C61" s="169"/>
      <c r="D61" s="169"/>
      <c r="E61" s="169">
        <f>'将来負担比率（分子）の構造'!J$46</f>
        <v>312</v>
      </c>
      <c r="F61" s="169"/>
      <c r="G61" s="169"/>
      <c r="H61" s="169">
        <f>'将来負担比率（分子）の構造'!K$46</f>
        <v>319</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5571</v>
      </c>
      <c r="C62" s="169"/>
      <c r="D62" s="169"/>
      <c r="E62" s="169">
        <f>'将来負担比率（分子）の構造'!J$45</f>
        <v>5606</v>
      </c>
      <c r="F62" s="169"/>
      <c r="G62" s="169"/>
      <c r="H62" s="169">
        <f>'将来負担比率（分子）の構造'!K$45</f>
        <v>5644</v>
      </c>
      <c r="I62" s="169"/>
      <c r="J62" s="169"/>
      <c r="K62" s="169">
        <f>'将来負担比率（分子）の構造'!L$45</f>
        <v>5601</v>
      </c>
      <c r="L62" s="169"/>
      <c r="M62" s="169"/>
      <c r="N62" s="169">
        <f>'将来負担比率（分子）の構造'!M$45</f>
        <v>5583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11757</v>
      </c>
      <c r="C64" s="169"/>
      <c r="D64" s="169"/>
      <c r="E64" s="169">
        <f>'将来負担比率（分子）の構造'!J$43</f>
        <v>10016</v>
      </c>
      <c r="F64" s="169"/>
      <c r="G64" s="169"/>
      <c r="H64" s="169">
        <f>'将来負担比率（分子）の構造'!K$43</f>
        <v>8285</v>
      </c>
      <c r="I64" s="169"/>
      <c r="J64" s="169"/>
      <c r="K64" s="169">
        <f>'将来負担比率（分子）の構造'!L$43</f>
        <v>8344</v>
      </c>
      <c r="L64" s="169"/>
      <c r="M64" s="169"/>
      <c r="N64" s="169">
        <f>'将来負担比率（分子）の構造'!M$43</f>
        <v>7897</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29237</v>
      </c>
      <c r="C66" s="169"/>
      <c r="D66" s="169"/>
      <c r="E66" s="169">
        <f>'将来負担比率（分子）の構造'!J$41</f>
        <v>28007</v>
      </c>
      <c r="F66" s="169"/>
      <c r="G66" s="169"/>
      <c r="H66" s="169">
        <f>'将来負担比率（分子）の構造'!K$41</f>
        <v>26179</v>
      </c>
      <c r="I66" s="169"/>
      <c r="J66" s="169"/>
      <c r="K66" s="169">
        <f>'将来負担比率（分子）の構造'!L$41</f>
        <v>25773</v>
      </c>
      <c r="L66" s="169"/>
      <c r="M66" s="169"/>
      <c r="N66" s="169">
        <f>'将来負担比率（分子）の構造'!M$41</f>
        <v>24811</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2922</v>
      </c>
      <c r="C72" s="173">
        <f>基金残高に係る経年分析!G55</f>
        <v>2941</v>
      </c>
      <c r="D72" s="173">
        <f>基金残高に係る経年分析!H55</f>
        <v>2956</v>
      </c>
    </row>
    <row r="73" spans="1:16" x14ac:dyDescent="0.2">
      <c r="A73" s="172" t="s">
        <v>80</v>
      </c>
      <c r="B73" s="173">
        <f>基金残高に係る経年分析!F56</f>
        <v>2215</v>
      </c>
      <c r="C73" s="173">
        <f>基金残高に係る経年分析!G56</f>
        <v>2489</v>
      </c>
      <c r="D73" s="173">
        <f>基金残高に係る経年分析!H56</f>
        <v>2502</v>
      </c>
    </row>
    <row r="74" spans="1:16" x14ac:dyDescent="0.2">
      <c r="A74" s="172" t="s">
        <v>81</v>
      </c>
      <c r="B74" s="173">
        <f>基金残高に係る経年分析!F57</f>
        <v>12603</v>
      </c>
      <c r="C74" s="173">
        <f>基金残高に係る経年分析!G57</f>
        <v>13511</v>
      </c>
      <c r="D74" s="173">
        <f>基金残高に係る経年分析!H57</f>
        <v>14717</v>
      </c>
    </row>
  </sheetData>
  <sheetProtection algorithmName="SHA-512" hashValue="MfrNzZWx/LFaQw0cWFdkJLAlLly/KO+8AO2zOh+lfWszLnN+Jhru8qA13ktwl2K2cLJwm4t+lK1U0htoPVcFbQ==" saltValue="R5dYVCMGCL2LdZq3nvoc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安藤　嘉章</cp:lastModifiedBy>
  <cp:lastPrinted>2024-03-07T10:03:52Z</cp:lastPrinted>
  <dcterms:created xsi:type="dcterms:W3CDTF">2024-02-05T01:35:14Z</dcterms:created>
  <dcterms:modified xsi:type="dcterms:W3CDTF">2024-10-01T04:44:20Z</dcterms:modified>
  <cp:category/>
</cp:coreProperties>
</file>