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300監査選挙公平\1203選挙管理委員会\04名簿関係\選挙人名簿HPデータ\"/>
    </mc:Choice>
  </mc:AlternateContent>
  <bookViews>
    <workbookView xWindow="0" yWindow="60" windowWidth="16035" windowHeight="12270" activeTab="1"/>
  </bookViews>
  <sheets>
    <sheet name="令和3年12月1日" sheetId="10" r:id="rId1"/>
    <sheet name="令和3年9月1日" sheetId="9" r:id="rId2"/>
    <sheet name="令和3年6月1日" sheetId="8" r:id="rId3"/>
    <sheet name="令和3年3月1日" sheetId="7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C53" i="10" l="1"/>
  <c r="B53" i="10"/>
  <c r="D53" i="10" s="1"/>
  <c r="C47" i="10"/>
  <c r="B47" i="10"/>
  <c r="D47" i="10" s="1"/>
  <c r="A47" i="10"/>
  <c r="D46" i="10"/>
  <c r="C46" i="10"/>
  <c r="B46" i="10"/>
  <c r="A46" i="10"/>
  <c r="C45" i="10"/>
  <c r="C48" i="10" s="1"/>
  <c r="B45" i="10"/>
  <c r="B48" i="10" s="1"/>
  <c r="A45" i="10"/>
  <c r="D43" i="10"/>
  <c r="D44" i="10" s="1"/>
  <c r="C43" i="10"/>
  <c r="C44" i="10" s="1"/>
  <c r="B43" i="10"/>
  <c r="B44" i="10" s="1"/>
  <c r="A43" i="10"/>
  <c r="B42" i="10"/>
  <c r="C41" i="10"/>
  <c r="B41" i="10"/>
  <c r="D41" i="10" s="1"/>
  <c r="A41" i="10"/>
  <c r="C40" i="10"/>
  <c r="B40" i="10"/>
  <c r="D40" i="10" s="1"/>
  <c r="A40" i="10"/>
  <c r="D39" i="10"/>
  <c r="C39" i="10"/>
  <c r="B39" i="10"/>
  <c r="A39" i="10"/>
  <c r="C38" i="10"/>
  <c r="C42" i="10" s="1"/>
  <c r="B38" i="10"/>
  <c r="D38" i="10" s="1"/>
  <c r="A38" i="10"/>
  <c r="C37" i="10"/>
  <c r="D36" i="10"/>
  <c r="C36" i="10"/>
  <c r="B36" i="10"/>
  <c r="A36" i="10"/>
  <c r="D35" i="10"/>
  <c r="C35" i="10"/>
  <c r="B35" i="10"/>
  <c r="A35" i="10"/>
  <c r="C34" i="10"/>
  <c r="B34" i="10"/>
  <c r="B37" i="10" s="1"/>
  <c r="A34" i="10"/>
  <c r="C32" i="10"/>
  <c r="B32" i="10"/>
  <c r="D32" i="10" s="1"/>
  <c r="A32" i="10"/>
  <c r="D31" i="10"/>
  <c r="C31" i="10"/>
  <c r="B31" i="10"/>
  <c r="A31" i="10"/>
  <c r="C30" i="10"/>
  <c r="D30" i="10" s="1"/>
  <c r="D33" i="10" s="1"/>
  <c r="B30" i="10"/>
  <c r="B33" i="10" s="1"/>
  <c r="A30" i="10"/>
  <c r="C29" i="10"/>
  <c r="B29" i="10"/>
  <c r="D28" i="10"/>
  <c r="D29" i="10" s="1"/>
  <c r="C28" i="10"/>
  <c r="B28" i="10"/>
  <c r="A28" i="10"/>
  <c r="D27" i="10"/>
  <c r="C27" i="10"/>
  <c r="B27" i="10"/>
  <c r="D26" i="10"/>
  <c r="C26" i="10"/>
  <c r="B26" i="10"/>
  <c r="A26" i="10"/>
  <c r="C25" i="10"/>
  <c r="C24" i="10"/>
  <c r="B24" i="10"/>
  <c r="B25" i="10" s="1"/>
  <c r="A24" i="10"/>
  <c r="C22" i="10"/>
  <c r="C23" i="10" s="1"/>
  <c r="B22" i="10"/>
  <c r="D22" i="10" s="1"/>
  <c r="D23" i="10" s="1"/>
  <c r="A22" i="10"/>
  <c r="D21" i="10"/>
  <c r="C21" i="10"/>
  <c r="B21" i="10"/>
  <c r="B23" i="10" s="1"/>
  <c r="A21" i="10"/>
  <c r="C20" i="10"/>
  <c r="C19" i="10"/>
  <c r="B19" i="10"/>
  <c r="B20" i="10" s="1"/>
  <c r="A19" i="10"/>
  <c r="D18" i="10"/>
  <c r="C18" i="10"/>
  <c r="B18" i="10"/>
  <c r="A18" i="10"/>
  <c r="D17" i="10"/>
  <c r="C17" i="10"/>
  <c r="B17" i="10"/>
  <c r="D16" i="10"/>
  <c r="C16" i="10"/>
  <c r="B16" i="10"/>
  <c r="A16" i="10"/>
  <c r="C14" i="10"/>
  <c r="B14" i="10"/>
  <c r="D14" i="10" s="1"/>
  <c r="A14" i="10"/>
  <c r="D13" i="10"/>
  <c r="C13" i="10"/>
  <c r="B13" i="10"/>
  <c r="A13" i="10"/>
  <c r="C12" i="10"/>
  <c r="B12" i="10"/>
  <c r="D12" i="10" s="1"/>
  <c r="A12" i="10"/>
  <c r="C11" i="10"/>
  <c r="B11" i="10"/>
  <c r="D11" i="10" s="1"/>
  <c r="A11" i="10"/>
  <c r="D10" i="10"/>
  <c r="C10" i="10"/>
  <c r="B10" i="10"/>
  <c r="A10" i="10"/>
  <c r="C9" i="10"/>
  <c r="C15" i="10" s="1"/>
  <c r="B9" i="10"/>
  <c r="D9" i="10" s="1"/>
  <c r="A9" i="10"/>
  <c r="D7" i="10"/>
  <c r="C7" i="10"/>
  <c r="B7" i="10"/>
  <c r="A7" i="10"/>
  <c r="C6" i="10"/>
  <c r="B6" i="10"/>
  <c r="D6" i="10" s="1"/>
  <c r="A6" i="10"/>
  <c r="D5" i="10"/>
  <c r="C5" i="10"/>
  <c r="B5" i="10"/>
  <c r="A5" i="10"/>
  <c r="C4" i="10"/>
  <c r="D4" i="10" s="1"/>
  <c r="B4" i="10"/>
  <c r="A4" i="10"/>
  <c r="E1" i="10"/>
  <c r="D8" i="10" l="1"/>
  <c r="D15" i="10"/>
  <c r="D42" i="10"/>
  <c r="B8" i="10"/>
  <c r="B49" i="10" s="1"/>
  <c r="C8" i="10"/>
  <c r="C49" i="10" s="1"/>
  <c r="D45" i="10"/>
  <c r="D48" i="10" s="1"/>
  <c r="D19" i="10"/>
  <c r="D20" i="10" s="1"/>
  <c r="D24" i="10"/>
  <c r="D25" i="10" s="1"/>
  <c r="D34" i="10"/>
  <c r="D37" i="10" s="1"/>
  <c r="B15" i="10"/>
  <c r="C33" i="10"/>
  <c r="D49" i="10" l="1"/>
  <c r="D53" i="9" l="1"/>
  <c r="C53" i="9"/>
  <c r="B53" i="9"/>
  <c r="B48" i="9"/>
  <c r="D47" i="9"/>
  <c r="C47" i="9"/>
  <c r="B47" i="9"/>
  <c r="A47" i="9"/>
  <c r="C46" i="9"/>
  <c r="B46" i="9"/>
  <c r="D46" i="9" s="1"/>
  <c r="A46" i="9"/>
  <c r="C45" i="9"/>
  <c r="C48" i="9" s="1"/>
  <c r="B45" i="9"/>
  <c r="D45" i="9" s="1"/>
  <c r="A45" i="9"/>
  <c r="C43" i="9"/>
  <c r="C44" i="9" s="1"/>
  <c r="B43" i="9"/>
  <c r="B44" i="9" s="1"/>
  <c r="A43" i="9"/>
  <c r="C41" i="9"/>
  <c r="B41" i="9"/>
  <c r="D41" i="9" s="1"/>
  <c r="A41" i="9"/>
  <c r="C40" i="9"/>
  <c r="B40" i="9"/>
  <c r="D40" i="9" s="1"/>
  <c r="A40" i="9"/>
  <c r="D39" i="9"/>
  <c r="C39" i="9"/>
  <c r="B39" i="9"/>
  <c r="A39" i="9"/>
  <c r="C38" i="9"/>
  <c r="C42" i="9" s="1"/>
  <c r="B38" i="9"/>
  <c r="D38" i="9" s="1"/>
  <c r="A38" i="9"/>
  <c r="D36" i="9"/>
  <c r="C36" i="9"/>
  <c r="C37" i="9" s="1"/>
  <c r="B36" i="9"/>
  <c r="A36" i="9"/>
  <c r="C35" i="9"/>
  <c r="B35" i="9"/>
  <c r="D35" i="9" s="1"/>
  <c r="A35" i="9"/>
  <c r="C34" i="9"/>
  <c r="B34" i="9"/>
  <c r="B37" i="9" s="1"/>
  <c r="A34" i="9"/>
  <c r="C32" i="9"/>
  <c r="B32" i="9"/>
  <c r="D32" i="9" s="1"/>
  <c r="A32" i="9"/>
  <c r="D31" i="9"/>
  <c r="C31" i="9"/>
  <c r="B31" i="9"/>
  <c r="A31" i="9"/>
  <c r="C30" i="9"/>
  <c r="C33" i="9" s="1"/>
  <c r="B30" i="9"/>
  <c r="D30" i="9" s="1"/>
  <c r="D33" i="9" s="1"/>
  <c r="A30" i="9"/>
  <c r="B29" i="9"/>
  <c r="D28" i="9"/>
  <c r="D29" i="9" s="1"/>
  <c r="C28" i="9"/>
  <c r="C29" i="9" s="1"/>
  <c r="B28" i="9"/>
  <c r="A28" i="9"/>
  <c r="C27" i="9"/>
  <c r="B27" i="9"/>
  <c r="D26" i="9"/>
  <c r="D27" i="9" s="1"/>
  <c r="C26" i="9"/>
  <c r="B26" i="9"/>
  <c r="A26" i="9"/>
  <c r="C25" i="9"/>
  <c r="B25" i="9"/>
  <c r="C24" i="9"/>
  <c r="B24" i="9"/>
  <c r="D24" i="9" s="1"/>
  <c r="D25" i="9" s="1"/>
  <c r="A24" i="9"/>
  <c r="C23" i="9"/>
  <c r="C22" i="9"/>
  <c r="B22" i="9"/>
  <c r="D22" i="9" s="1"/>
  <c r="D23" i="9" s="1"/>
  <c r="A22" i="9"/>
  <c r="D21" i="9"/>
  <c r="C21" i="9"/>
  <c r="B21" i="9"/>
  <c r="B23" i="9" s="1"/>
  <c r="A21" i="9"/>
  <c r="C20" i="9"/>
  <c r="B20" i="9"/>
  <c r="C19" i="9"/>
  <c r="B19" i="9"/>
  <c r="D19" i="9" s="1"/>
  <c r="A19" i="9"/>
  <c r="D18" i="9"/>
  <c r="D20" i="9" s="1"/>
  <c r="C18" i="9"/>
  <c r="B18" i="9"/>
  <c r="A18" i="9"/>
  <c r="C17" i="9"/>
  <c r="B17" i="9"/>
  <c r="D16" i="9"/>
  <c r="D17" i="9" s="1"/>
  <c r="C16" i="9"/>
  <c r="B16" i="9"/>
  <c r="A16" i="9"/>
  <c r="C15" i="9"/>
  <c r="C14" i="9"/>
  <c r="B14" i="9"/>
  <c r="D14" i="9" s="1"/>
  <c r="A14" i="9"/>
  <c r="D13" i="9"/>
  <c r="C13" i="9"/>
  <c r="B13" i="9"/>
  <c r="A13" i="9"/>
  <c r="C12" i="9"/>
  <c r="B12" i="9"/>
  <c r="D12" i="9" s="1"/>
  <c r="A12" i="9"/>
  <c r="C11" i="9"/>
  <c r="B11" i="9"/>
  <c r="D11" i="9" s="1"/>
  <c r="A11" i="9"/>
  <c r="D10" i="9"/>
  <c r="C10" i="9"/>
  <c r="B10" i="9"/>
  <c r="A10" i="9"/>
  <c r="C9" i="9"/>
  <c r="B9" i="9"/>
  <c r="B15" i="9" s="1"/>
  <c r="A9" i="9"/>
  <c r="C7" i="9"/>
  <c r="B7" i="9"/>
  <c r="D7" i="9" s="1"/>
  <c r="A7" i="9"/>
  <c r="C6" i="9"/>
  <c r="B6" i="9"/>
  <c r="D6" i="9" s="1"/>
  <c r="A6" i="9"/>
  <c r="D5" i="9"/>
  <c r="C5" i="9"/>
  <c r="B5" i="9"/>
  <c r="A5" i="9"/>
  <c r="C4" i="9"/>
  <c r="B4" i="9"/>
  <c r="D4" i="9" s="1"/>
  <c r="A4" i="9"/>
  <c r="E1" i="9"/>
  <c r="D8" i="9" l="1"/>
  <c r="D49" i="9" s="1"/>
  <c r="D48" i="9"/>
  <c r="D42" i="9"/>
  <c r="B8" i="9"/>
  <c r="B49" i="9" s="1"/>
  <c r="D9" i="9"/>
  <c r="D15" i="9" s="1"/>
  <c r="B42" i="9"/>
  <c r="D43" i="9"/>
  <c r="D44" i="9" s="1"/>
  <c r="C8" i="9"/>
  <c r="C49" i="9" s="1"/>
  <c r="B33" i="9"/>
  <c r="D34" i="9"/>
  <c r="D37" i="9" s="1"/>
  <c r="C53" i="8" l="1"/>
  <c r="B53" i="8"/>
  <c r="D53" i="8" s="1"/>
  <c r="C47" i="8"/>
  <c r="C48" i="8" s="1"/>
  <c r="B47" i="8"/>
  <c r="D47" i="8" s="1"/>
  <c r="A47" i="8"/>
  <c r="C46" i="8"/>
  <c r="B46" i="8"/>
  <c r="D46" i="8" s="1"/>
  <c r="A46" i="8"/>
  <c r="D45" i="8"/>
  <c r="C45" i="8"/>
  <c r="B45" i="8"/>
  <c r="A45" i="8"/>
  <c r="C44" i="8"/>
  <c r="B44" i="8"/>
  <c r="C43" i="8"/>
  <c r="B43" i="8"/>
  <c r="D43" i="8" s="1"/>
  <c r="D44" i="8" s="1"/>
  <c r="A43" i="8"/>
  <c r="C41" i="8"/>
  <c r="B41" i="8"/>
  <c r="D41" i="8" s="1"/>
  <c r="A41" i="8"/>
  <c r="D40" i="8"/>
  <c r="C40" i="8"/>
  <c r="B40" i="8"/>
  <c r="A40" i="8"/>
  <c r="C39" i="8"/>
  <c r="C42" i="8" s="1"/>
  <c r="B39" i="8"/>
  <c r="D39" i="8" s="1"/>
  <c r="A39" i="8"/>
  <c r="C38" i="8"/>
  <c r="B38" i="8"/>
  <c r="B42" i="8" s="1"/>
  <c r="A38" i="8"/>
  <c r="C36" i="8"/>
  <c r="B36" i="8"/>
  <c r="D36" i="8" s="1"/>
  <c r="A36" i="8"/>
  <c r="C35" i="8"/>
  <c r="B35" i="8"/>
  <c r="D35" i="8" s="1"/>
  <c r="A35" i="8"/>
  <c r="D34" i="8"/>
  <c r="C34" i="8"/>
  <c r="C37" i="8" s="1"/>
  <c r="B34" i="8"/>
  <c r="A34" i="8"/>
  <c r="D32" i="8"/>
  <c r="C32" i="8"/>
  <c r="B32" i="8"/>
  <c r="A32" i="8"/>
  <c r="C31" i="8"/>
  <c r="C33" i="8" s="1"/>
  <c r="B31" i="8"/>
  <c r="D31" i="8" s="1"/>
  <c r="A31" i="8"/>
  <c r="C30" i="8"/>
  <c r="B30" i="8"/>
  <c r="D30" i="8" s="1"/>
  <c r="A30" i="8"/>
  <c r="C28" i="8"/>
  <c r="C29" i="8" s="1"/>
  <c r="B28" i="8"/>
  <c r="B29" i="8" s="1"/>
  <c r="A28" i="8"/>
  <c r="C26" i="8"/>
  <c r="C27" i="8" s="1"/>
  <c r="B26" i="8"/>
  <c r="B27" i="8" s="1"/>
  <c r="A26" i="8"/>
  <c r="B25" i="8"/>
  <c r="C24" i="8"/>
  <c r="D24" i="8" s="1"/>
  <c r="D25" i="8" s="1"/>
  <c r="B24" i="8"/>
  <c r="A24" i="8"/>
  <c r="D22" i="8"/>
  <c r="C22" i="8"/>
  <c r="B22" i="8"/>
  <c r="A22" i="8"/>
  <c r="C21" i="8"/>
  <c r="C23" i="8" s="1"/>
  <c r="B21" i="8"/>
  <c r="B23" i="8" s="1"/>
  <c r="A21" i="8"/>
  <c r="C19" i="8"/>
  <c r="D19" i="8" s="1"/>
  <c r="B19" i="8"/>
  <c r="A19" i="8"/>
  <c r="C18" i="8"/>
  <c r="C20" i="8" s="1"/>
  <c r="B18" i="8"/>
  <c r="D18" i="8" s="1"/>
  <c r="A18" i="8"/>
  <c r="C16" i="8"/>
  <c r="C17" i="8" s="1"/>
  <c r="B16" i="8"/>
  <c r="B17" i="8" s="1"/>
  <c r="A16" i="8"/>
  <c r="C14" i="8"/>
  <c r="D14" i="8" s="1"/>
  <c r="B14" i="8"/>
  <c r="A14" i="8"/>
  <c r="C13" i="8"/>
  <c r="B13" i="8"/>
  <c r="D13" i="8" s="1"/>
  <c r="A13" i="8"/>
  <c r="C12" i="8"/>
  <c r="B12" i="8"/>
  <c r="D12" i="8" s="1"/>
  <c r="A12" i="8"/>
  <c r="C11" i="8"/>
  <c r="D11" i="8" s="1"/>
  <c r="B11" i="8"/>
  <c r="A11" i="8"/>
  <c r="C10" i="8"/>
  <c r="C15" i="8" s="1"/>
  <c r="B10" i="8"/>
  <c r="D10" i="8" s="1"/>
  <c r="A10" i="8"/>
  <c r="C9" i="8"/>
  <c r="B9" i="8"/>
  <c r="D9" i="8" s="1"/>
  <c r="D15" i="8" s="1"/>
  <c r="A9" i="8"/>
  <c r="C8" i="8"/>
  <c r="C7" i="8"/>
  <c r="B7" i="8"/>
  <c r="D7" i="8" s="1"/>
  <c r="A7" i="8"/>
  <c r="D6" i="8"/>
  <c r="C6" i="8"/>
  <c r="B6" i="8"/>
  <c r="A6" i="8"/>
  <c r="C5" i="8"/>
  <c r="B5" i="8"/>
  <c r="D5" i="8" s="1"/>
  <c r="A5" i="8"/>
  <c r="C4" i="8"/>
  <c r="B4" i="8"/>
  <c r="B8" i="8" s="1"/>
  <c r="A4" i="8"/>
  <c r="E1" i="8"/>
  <c r="D48" i="8" l="1"/>
  <c r="D33" i="8"/>
  <c r="D37" i="8"/>
  <c r="D20" i="8"/>
  <c r="B33" i="8"/>
  <c r="B15" i="8"/>
  <c r="B20" i="8"/>
  <c r="B49" i="8" s="1"/>
  <c r="D21" i="8"/>
  <c r="D23" i="8" s="1"/>
  <c r="D26" i="8"/>
  <c r="D27" i="8" s="1"/>
  <c r="C25" i="8"/>
  <c r="C49" i="8" s="1"/>
  <c r="B48" i="8"/>
  <c r="D16" i="8"/>
  <c r="D17" i="8" s="1"/>
  <c r="D28" i="8"/>
  <c r="D29" i="8" s="1"/>
  <c r="D4" i="8"/>
  <c r="B37" i="8"/>
  <c r="D38" i="8"/>
  <c r="D42" i="8" s="1"/>
  <c r="D8" i="8" l="1"/>
  <c r="D49" i="8" s="1"/>
</calcChain>
</file>

<file path=xl/sharedStrings.xml><?xml version="1.0" encoding="utf-8"?>
<sst xmlns="http://schemas.openxmlformats.org/spreadsheetml/2006/main" count="144" uniqueCount="53">
  <si>
    <t>小計</t>
  </si>
  <si>
    <t>長島町第２</t>
  </si>
  <si>
    <t>大井町第１</t>
  </si>
  <si>
    <t>大井町第２</t>
  </si>
  <si>
    <t>大井町第３</t>
  </si>
  <si>
    <t>大井町第４</t>
  </si>
  <si>
    <t>長島町第１</t>
  </si>
  <si>
    <t>長島町第３</t>
  </si>
  <si>
    <t>長島町第４</t>
  </si>
  <si>
    <t>長島町第５</t>
  </si>
  <si>
    <t>長島町第６</t>
  </si>
  <si>
    <t>東野</t>
  </si>
  <si>
    <t>三郷町第１</t>
  </si>
  <si>
    <t>三郷町第２</t>
  </si>
  <si>
    <t>武並町第１</t>
  </si>
  <si>
    <t>武並町第２</t>
  </si>
  <si>
    <t>笠置町</t>
  </si>
  <si>
    <t>中野方町</t>
  </si>
  <si>
    <t>飯地町</t>
  </si>
  <si>
    <t>岩村町第１</t>
  </si>
  <si>
    <t>岩村町第２</t>
  </si>
  <si>
    <t>岩村町第３</t>
  </si>
  <si>
    <t>山岡町第１</t>
  </si>
  <si>
    <t>山岡町第２</t>
  </si>
  <si>
    <t>山岡町第３</t>
  </si>
  <si>
    <t>明智町第１</t>
  </si>
  <si>
    <t>明智町第２</t>
  </si>
  <si>
    <t>明智町第３</t>
  </si>
  <si>
    <t>明智町第４</t>
  </si>
  <si>
    <t>串原</t>
  </si>
  <si>
    <t>上矢作町第１</t>
  </si>
  <si>
    <t>上矢作町第２</t>
  </si>
  <si>
    <t>上矢作町第３</t>
  </si>
  <si>
    <t>登録日</t>
    <rPh sb="0" eb="3">
      <t>トウロクビ</t>
    </rPh>
    <phoneticPr fontId="2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</si>
  <si>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2"/>
  </si>
  <si>
    <t>投票区名</t>
    <rPh sb="0" eb="1">
      <t>ナ</t>
    </rPh>
    <rPh sb="1" eb="2">
      <t>ヒョウ</t>
    </rPh>
    <rPh sb="2" eb="3">
      <t>ク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</si>
  <si>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</si>
  <si>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</si>
  <si>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</si>
  <si>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備　　考</t>
    <rPh sb="0" eb="1">
      <t>ソナエ</t>
    </rPh>
    <rPh sb="3" eb="4">
      <t>コウ</t>
    </rPh>
    <phoneticPr fontId="2"/>
  </si>
  <si>
    <t>合計</t>
    <rPh sb="0" eb="1">
      <t>ゴウ</t>
    </rPh>
    <phoneticPr fontId="2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</si>
  <si>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2"/>
  </si>
  <si>
    <t>指定投票区名</t>
    <rPh sb="0" eb="2">
      <t>シテイ</t>
    </rPh>
    <rPh sb="2" eb="3">
      <t>ナ</t>
    </rPh>
    <rPh sb="3" eb="4">
      <t>ヒョウ</t>
    </rPh>
    <rPh sb="4" eb="5">
      <t>ク</t>
    </rPh>
    <rPh sb="5" eb="6">
      <t>メイ</t>
    </rPh>
    <phoneticPr fontId="2"/>
  </si>
  <si>
    <t>登録日</t>
    <rPh sb="0" eb="3">
      <t>トウロクビ</t>
    </rPh>
    <phoneticPr fontId="3"/>
  </si>
  <si>
    <t>選挙人名簿登録者数</t>
    <rPh sb="0" eb="3">
      <t>センキョニン</t>
    </rPh>
    <rPh sb="3" eb="5">
      <t>メイボ</t>
    </rPh>
    <rPh sb="5" eb="8">
      <t>トウロクシャ</t>
    </rPh>
    <rPh sb="8" eb="9">
      <t>スウ</t>
    </rPh>
    <phoneticPr fontId="3"/>
  </si>
  <si>
    <t>投票区名</t>
    <rPh sb="0" eb="1">
      <t>ナ</t>
    </rPh>
    <rPh sb="1" eb="2">
      <t>ヒョウ</t>
    </rPh>
    <rPh sb="2" eb="3">
      <t>ク</t>
    </rPh>
    <rPh sb="3" eb="4">
      <t>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</si>
  <si>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</si>
  <si>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</si>
  <si>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</si>
  <si>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備　　考</t>
    <rPh sb="0" eb="1">
      <t>ソナエ</t>
    </rPh>
    <rPh sb="3" eb="4">
      <t>コウ</t>
    </rPh>
    <phoneticPr fontId="3"/>
  </si>
  <si>
    <t>合計</t>
    <rPh sb="0" eb="1">
      <t>ゴウ</t>
    </rPh>
    <phoneticPr fontId="3"/>
  </si>
  <si>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3"/>
  </si>
  <si>
    <t>指定投票区名</t>
    <rPh sb="0" eb="2">
      <t>シテイ</t>
    </rPh>
    <rPh sb="2" eb="3">
      <t>ナ</t>
    </rPh>
    <rPh sb="3" eb="4">
      <t>ヒョウ</t>
    </rPh>
    <rPh sb="4" eb="5">
      <t>ク</t>
    </rPh>
    <rPh sb="5" eb="6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</si>
</sst>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?/4"/>
    <numFmt numFmtId="177" formatCode="#,##0_ ;[Red]\-#,##0\ "/>
    <numFmt numFmtId="178" formatCode="[$-411]ggge&quot;年&quot;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77" fontId="2" fillId="0" borderId="3" xfId="1" applyNumberFormat="1" applyFont="1" applyFill="1" applyBorder="1" applyAlignment="1" applyProtection="1">
      <alignment vertical="center"/>
      <protection locked="0"/>
    </xf>
    <xf numFmtId="177" fontId="2" fillId="2" borderId="3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 applyProtection="1">
      <alignment vertical="center"/>
      <protection locked="0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177" fontId="2" fillId="2" borderId="2" xfId="1" applyNumberFormat="1" applyFont="1" applyFill="1" applyBorder="1" applyAlignment="1" applyProtection="1">
      <alignment vertical="center"/>
      <protection locked="0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38" fontId="2" fillId="0" borderId="2" xfId="1" applyFont="1" applyBorder="1" applyAlignment="1">
      <alignment horizontal="distributed" vertical="center" indent="1"/>
    </xf>
    <xf numFmtId="38" fontId="2" fillId="0" borderId="2" xfId="1" applyFont="1" applyBorder="1" applyAlignment="1">
      <alignment horizontal="centerContinuous" vertical="center"/>
    </xf>
    <xf numFmtId="38" fontId="2" fillId="2" borderId="2" xfId="1" applyFont="1" applyFill="1" applyBorder="1" applyAlignment="1">
      <alignment horizontal="centerContinuous" vertical="center"/>
    </xf>
    <xf numFmtId="38" fontId="2" fillId="0" borderId="1" xfId="1" applyFont="1" applyBorder="1" applyAlignment="1">
      <alignment horizontal="distributed" vertical="center" indent="1"/>
    </xf>
    <xf numFmtId="176" fontId="2" fillId="0" borderId="3" xfId="1" applyNumberFormat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2" borderId="1" xfId="1" applyFont="1" applyFill="1" applyBorder="1" applyAlignment="1">
      <alignment horizontal="distributed" vertical="center" indent="1"/>
    </xf>
    <xf numFmtId="38" fontId="2" fillId="2" borderId="2" xfId="1" applyFont="1" applyFill="1" applyBorder="1" applyAlignment="1">
      <alignment horizontal="distributed" vertical="center" indent="1"/>
    </xf>
    <xf numFmtId="38" fontId="2" fillId="0" borderId="2" xfId="1" applyFont="1" applyFill="1" applyBorder="1" applyAlignment="1">
      <alignment vertical="center"/>
    </xf>
    <xf numFmtId="38" fontId="2" fillId="2" borderId="3" xfId="1" applyFont="1" applyFill="1" applyBorder="1" applyAlignment="1">
      <alignment horizontal="distributed" vertical="center" indent="1"/>
    </xf>
    <xf numFmtId="38" fontId="2" fillId="0" borderId="3" xfId="1" applyFont="1" applyFill="1" applyBorder="1" applyAlignment="1">
      <alignment vertical="center"/>
    </xf>
    <xf numFmtId="38" fontId="2" fillId="0" borderId="0" xfId="1" applyFont="1" applyAlignment="1">
      <alignment horizontal="distributed" vertical="center"/>
    </xf>
    <xf numFmtId="38" fontId="2" fillId="0" borderId="3" xfId="1" applyFont="1" applyBorder="1" applyAlignment="1">
      <alignment horizontal="distributed" vertical="center" inden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00&#30435;&#26619;&#36984;&#25369;&#20844;&#24179;/R03&#24180;&#24230;&#12501;&#12457;&#12523;&#12480;/01_&#36984;&#25369;&#31649;&#29702;&#22996;&#21729;&#20250;&#20107;&#21209;&#23616;/03_&#36984;&#31649;&#19968;&#33324;/03_&#36984;&#25369;&#20154;&#21517;&#31807;/63_&#23450;&#26178;&#30331;&#37682;(R9.3.31)/6&#26376;&#23450;&#26178;&#30331;&#37682;/R3.6.1&#23450;&#26178;&#30331;&#3768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300&#30435;&#26619;&#36984;&#25369;&#20844;&#24179;/R03&#24180;&#24230;&#12501;&#12457;&#12523;&#12480;/01_&#36984;&#25369;&#31649;&#29702;&#22996;&#21729;&#20250;&#20107;&#21209;&#23616;/03_&#36984;&#31649;&#19968;&#33324;/03_&#36984;&#25369;&#20154;&#21517;&#31807;/63_&#23450;&#26178;&#30331;&#37682;(R9.3.31)/9&#26376;&#23450;&#26178;&#30331;&#37682;/R3.9.1&#23450;&#26178;&#30331;&#37682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300&#30435;&#26619;&#36984;&#25369;&#20844;&#24179;/R03&#24180;&#24230;&#12501;&#12457;&#12523;&#12480;/01_&#36984;&#25369;&#31649;&#29702;&#22996;&#21729;&#20250;&#20107;&#21209;&#23616;/03_&#36984;&#31649;&#19968;&#33324;/03_&#36984;&#25369;&#20154;&#21517;&#31807;/63_&#23450;&#26178;&#30331;&#37682;(R9.3.31)/12&#26376;&#23450;&#26178;&#30331;&#37682;/R3.12.1&#23450;&#26178;&#30331;&#3768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今回登録"/>
      <sheetName val="死亡"/>
      <sheetName val="転居"/>
      <sheetName val="前回登録"/>
      <sheetName val="選挙時登録"/>
      <sheetName val="速報"/>
      <sheetName val="速報-2"/>
      <sheetName val="別紙"/>
      <sheetName val="別紙２"/>
      <sheetName val="別紙２-2"/>
      <sheetName val="在外"/>
      <sheetName val="委員会資料"/>
      <sheetName val="ウェブサイト"/>
      <sheetName val="投票所"/>
      <sheetName val="ポス掲"/>
      <sheetName val="Sheet1"/>
    </sheetNames>
    <sheetDataSet>
      <sheetData sheetId="0">
        <row r="1">
          <cell r="A1">
            <v>44348</v>
          </cell>
        </row>
        <row r="56">
          <cell r="AU56">
            <v>7</v>
          </cell>
          <cell r="AV56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大井町第１</v>
          </cell>
          <cell r="B3">
            <v>641</v>
          </cell>
          <cell r="C3">
            <v>731</v>
          </cell>
        </row>
        <row r="4">
          <cell r="A4" t="str">
            <v>大井町第２</v>
          </cell>
          <cell r="B4">
            <v>1909</v>
          </cell>
          <cell r="C4">
            <v>2031</v>
          </cell>
        </row>
        <row r="5">
          <cell r="A5" t="str">
            <v>大井町第３</v>
          </cell>
          <cell r="B5">
            <v>2205</v>
          </cell>
          <cell r="C5">
            <v>2330</v>
          </cell>
        </row>
        <row r="6">
          <cell r="A6" t="str">
            <v>大井町第４</v>
          </cell>
          <cell r="B6">
            <v>547</v>
          </cell>
          <cell r="C6">
            <v>592</v>
          </cell>
        </row>
        <row r="7">
          <cell r="A7" t="str">
            <v>長島町第１</v>
          </cell>
          <cell r="B7">
            <v>1320</v>
          </cell>
          <cell r="C7">
            <v>1440</v>
          </cell>
        </row>
        <row r="8">
          <cell r="A8" t="str">
            <v>長島町第２</v>
          </cell>
          <cell r="B8">
            <v>624</v>
          </cell>
          <cell r="C8">
            <v>634</v>
          </cell>
        </row>
        <row r="9">
          <cell r="A9" t="str">
            <v>長島町第３</v>
          </cell>
          <cell r="B9">
            <v>479</v>
          </cell>
          <cell r="C9">
            <v>488</v>
          </cell>
        </row>
        <row r="10">
          <cell r="A10" t="str">
            <v>長島町第４</v>
          </cell>
          <cell r="B10">
            <v>312</v>
          </cell>
          <cell r="C10">
            <v>320</v>
          </cell>
        </row>
        <row r="11">
          <cell r="A11" t="str">
            <v>長島町第５</v>
          </cell>
          <cell r="B11">
            <v>167</v>
          </cell>
          <cell r="C11">
            <v>175</v>
          </cell>
        </row>
        <row r="12">
          <cell r="A12" t="str">
            <v>長島町第６</v>
          </cell>
          <cell r="B12">
            <v>684</v>
          </cell>
          <cell r="C12">
            <v>767</v>
          </cell>
        </row>
        <row r="13">
          <cell r="A13" t="str">
            <v>東野</v>
          </cell>
          <cell r="B13">
            <v>695</v>
          </cell>
          <cell r="C13">
            <v>711</v>
          </cell>
        </row>
        <row r="14">
          <cell r="A14" t="str">
            <v>三郷町第１</v>
          </cell>
          <cell r="B14">
            <v>501</v>
          </cell>
          <cell r="C14">
            <v>561</v>
          </cell>
        </row>
        <row r="15">
          <cell r="A15" t="str">
            <v>三郷町第２</v>
          </cell>
          <cell r="B15">
            <v>437</v>
          </cell>
          <cell r="C15">
            <v>489</v>
          </cell>
        </row>
        <row r="16">
          <cell r="A16" t="str">
            <v>武並町第１</v>
          </cell>
          <cell r="B16">
            <v>443</v>
          </cell>
          <cell r="C16">
            <v>476</v>
          </cell>
        </row>
        <row r="17">
          <cell r="A17" t="str">
            <v>武並町第２</v>
          </cell>
          <cell r="B17">
            <v>788</v>
          </cell>
          <cell r="C17">
            <v>825</v>
          </cell>
        </row>
        <row r="18">
          <cell r="A18" t="str">
            <v>笠置町</v>
          </cell>
          <cell r="B18">
            <v>518</v>
          </cell>
          <cell r="C18">
            <v>528</v>
          </cell>
        </row>
        <row r="19">
          <cell r="A19" t="str">
            <v>中野方町</v>
          </cell>
          <cell r="B19">
            <v>599</v>
          </cell>
          <cell r="C19">
            <v>684</v>
          </cell>
        </row>
        <row r="20">
          <cell r="A20" t="str">
            <v>飯地町</v>
          </cell>
          <cell r="B20">
            <v>245</v>
          </cell>
          <cell r="C20">
            <v>278</v>
          </cell>
        </row>
        <row r="21">
          <cell r="A21" t="str">
            <v>岩村町第１</v>
          </cell>
          <cell r="B21">
            <v>1110</v>
          </cell>
          <cell r="C21">
            <v>1199</v>
          </cell>
        </row>
        <row r="22">
          <cell r="A22" t="str">
            <v>岩村町第２</v>
          </cell>
          <cell r="B22">
            <v>486</v>
          </cell>
          <cell r="C22">
            <v>512</v>
          </cell>
        </row>
        <row r="23">
          <cell r="A23" t="str">
            <v>岩村町第３</v>
          </cell>
          <cell r="B23">
            <v>325</v>
          </cell>
          <cell r="C23">
            <v>375</v>
          </cell>
        </row>
        <row r="24">
          <cell r="A24" t="str">
            <v>山岡町第１</v>
          </cell>
          <cell r="B24">
            <v>1175</v>
          </cell>
          <cell r="C24">
            <v>1218</v>
          </cell>
        </row>
        <row r="25">
          <cell r="A25" t="str">
            <v>山岡町第２</v>
          </cell>
          <cell r="B25">
            <v>397</v>
          </cell>
          <cell r="C25">
            <v>436</v>
          </cell>
        </row>
        <row r="26">
          <cell r="A26" t="str">
            <v>山岡町第３</v>
          </cell>
          <cell r="B26">
            <v>122</v>
          </cell>
          <cell r="C26">
            <v>146</v>
          </cell>
        </row>
        <row r="27">
          <cell r="A27" t="str">
            <v>明智町第１</v>
          </cell>
          <cell r="B27">
            <v>809</v>
          </cell>
          <cell r="C27">
            <v>900</v>
          </cell>
        </row>
        <row r="28">
          <cell r="A28" t="str">
            <v>明智町第２</v>
          </cell>
          <cell r="B28">
            <v>789</v>
          </cell>
          <cell r="C28">
            <v>850</v>
          </cell>
        </row>
        <row r="29">
          <cell r="A29" t="str">
            <v>明智町第３</v>
          </cell>
          <cell r="B29">
            <v>147</v>
          </cell>
          <cell r="C29">
            <v>162</v>
          </cell>
        </row>
        <row r="30">
          <cell r="A30" t="str">
            <v>明智町第４</v>
          </cell>
          <cell r="B30">
            <v>409</v>
          </cell>
          <cell r="C30">
            <v>427</v>
          </cell>
        </row>
        <row r="31">
          <cell r="A31" t="str">
            <v>串原</v>
          </cell>
          <cell r="B31">
            <v>228</v>
          </cell>
          <cell r="C31">
            <v>218</v>
          </cell>
        </row>
        <row r="32">
          <cell r="A32" t="str">
            <v>上矢作町第１</v>
          </cell>
          <cell r="B32">
            <v>454</v>
          </cell>
          <cell r="C32">
            <v>512</v>
          </cell>
        </row>
        <row r="33">
          <cell r="A33" t="str">
            <v>上矢作町第２</v>
          </cell>
          <cell r="B33">
            <v>107</v>
          </cell>
          <cell r="C33">
            <v>121</v>
          </cell>
        </row>
        <row r="34">
          <cell r="A34" t="str">
            <v>上矢作町第３</v>
          </cell>
          <cell r="B34">
            <v>226</v>
          </cell>
          <cell r="C34">
            <v>216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今回登録"/>
      <sheetName val="死亡"/>
      <sheetName val="転居"/>
      <sheetName val="前回登録"/>
      <sheetName val="選挙時登録"/>
      <sheetName val="速報"/>
      <sheetName val="速報-2"/>
      <sheetName val="別紙"/>
      <sheetName val="別紙２"/>
      <sheetName val="別紙２-2"/>
      <sheetName val="在外"/>
      <sheetName val="委員会資料"/>
      <sheetName val="ウェブサイト"/>
      <sheetName val="投票所"/>
      <sheetName val="ポス掲"/>
      <sheetName val="Sheet1"/>
    </sheetNames>
    <sheetDataSet>
      <sheetData sheetId="0">
        <row r="1">
          <cell r="A1">
            <v>44440</v>
          </cell>
        </row>
        <row r="56">
          <cell r="AU56">
            <v>7</v>
          </cell>
          <cell r="AV56">
            <v>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大井町第１</v>
          </cell>
          <cell r="B3">
            <v>631</v>
          </cell>
          <cell r="C3">
            <v>723</v>
          </cell>
        </row>
        <row r="4">
          <cell r="A4" t="str">
            <v>大井町第２</v>
          </cell>
          <cell r="B4">
            <v>1912</v>
          </cell>
          <cell r="C4">
            <v>2039</v>
          </cell>
        </row>
        <row r="5">
          <cell r="A5" t="str">
            <v>大井町第３</v>
          </cell>
          <cell r="B5">
            <v>2198</v>
          </cell>
          <cell r="C5">
            <v>2328</v>
          </cell>
        </row>
        <row r="6">
          <cell r="A6" t="str">
            <v>大井町第４</v>
          </cell>
          <cell r="B6">
            <v>544</v>
          </cell>
          <cell r="C6">
            <v>597</v>
          </cell>
        </row>
        <row r="7">
          <cell r="A7" t="str">
            <v>長島町第１</v>
          </cell>
          <cell r="B7">
            <v>1316</v>
          </cell>
          <cell r="C7">
            <v>1433</v>
          </cell>
        </row>
        <row r="8">
          <cell r="A8" t="str">
            <v>長島町第２</v>
          </cell>
          <cell r="B8">
            <v>623</v>
          </cell>
          <cell r="C8">
            <v>644</v>
          </cell>
        </row>
        <row r="9">
          <cell r="A9" t="str">
            <v>長島町第３</v>
          </cell>
          <cell r="B9">
            <v>474</v>
          </cell>
          <cell r="C9">
            <v>484</v>
          </cell>
        </row>
        <row r="10">
          <cell r="A10" t="str">
            <v>長島町第４</v>
          </cell>
          <cell r="B10">
            <v>312</v>
          </cell>
          <cell r="C10">
            <v>318</v>
          </cell>
        </row>
        <row r="11">
          <cell r="A11" t="str">
            <v>長島町第５</v>
          </cell>
          <cell r="B11">
            <v>166</v>
          </cell>
          <cell r="C11">
            <v>176</v>
          </cell>
        </row>
        <row r="12">
          <cell r="A12" t="str">
            <v>長島町第６</v>
          </cell>
          <cell r="B12">
            <v>679</v>
          </cell>
          <cell r="C12">
            <v>766</v>
          </cell>
        </row>
        <row r="13">
          <cell r="A13" t="str">
            <v>東野</v>
          </cell>
          <cell r="B13">
            <v>691</v>
          </cell>
          <cell r="C13">
            <v>708</v>
          </cell>
        </row>
        <row r="14">
          <cell r="A14" t="str">
            <v>三郷町第１</v>
          </cell>
          <cell r="B14">
            <v>498</v>
          </cell>
          <cell r="C14">
            <v>550</v>
          </cell>
        </row>
        <row r="15">
          <cell r="A15" t="str">
            <v>三郷町第２</v>
          </cell>
          <cell r="B15">
            <v>437</v>
          </cell>
          <cell r="C15">
            <v>489</v>
          </cell>
        </row>
        <row r="16">
          <cell r="A16" t="str">
            <v>武並町第１</v>
          </cell>
          <cell r="B16">
            <v>440</v>
          </cell>
          <cell r="C16">
            <v>474</v>
          </cell>
        </row>
        <row r="17">
          <cell r="A17" t="str">
            <v>武並町第２</v>
          </cell>
          <cell r="B17">
            <v>773</v>
          </cell>
          <cell r="C17">
            <v>813</v>
          </cell>
        </row>
        <row r="18">
          <cell r="A18" t="str">
            <v>笠置町</v>
          </cell>
          <cell r="B18">
            <v>517</v>
          </cell>
          <cell r="C18">
            <v>517</v>
          </cell>
        </row>
        <row r="19">
          <cell r="A19" t="str">
            <v>中野方町</v>
          </cell>
          <cell r="B19">
            <v>595</v>
          </cell>
          <cell r="C19">
            <v>678</v>
          </cell>
        </row>
        <row r="20">
          <cell r="A20" t="str">
            <v>飯地町</v>
          </cell>
          <cell r="B20">
            <v>246</v>
          </cell>
          <cell r="C20">
            <v>277</v>
          </cell>
        </row>
        <row r="21">
          <cell r="A21" t="str">
            <v>岩村町第１</v>
          </cell>
          <cell r="B21">
            <v>1097</v>
          </cell>
          <cell r="C21">
            <v>1185</v>
          </cell>
        </row>
        <row r="22">
          <cell r="A22" t="str">
            <v>岩村町第２</v>
          </cell>
          <cell r="B22">
            <v>486</v>
          </cell>
          <cell r="C22">
            <v>511</v>
          </cell>
        </row>
        <row r="23">
          <cell r="A23" t="str">
            <v>岩村町第３</v>
          </cell>
          <cell r="B23">
            <v>322</v>
          </cell>
          <cell r="C23">
            <v>368</v>
          </cell>
        </row>
        <row r="24">
          <cell r="A24" t="str">
            <v>山岡町第１</v>
          </cell>
          <cell r="B24">
            <v>1169</v>
          </cell>
          <cell r="C24">
            <v>1208</v>
          </cell>
        </row>
        <row r="25">
          <cell r="A25" t="str">
            <v>山岡町第２</v>
          </cell>
          <cell r="B25">
            <v>390</v>
          </cell>
          <cell r="C25">
            <v>427</v>
          </cell>
        </row>
        <row r="26">
          <cell r="A26" t="str">
            <v>山岡町第３</v>
          </cell>
          <cell r="B26">
            <v>119</v>
          </cell>
          <cell r="C26">
            <v>146</v>
          </cell>
        </row>
        <row r="27">
          <cell r="A27" t="str">
            <v>明智町第１</v>
          </cell>
          <cell r="B27">
            <v>802</v>
          </cell>
          <cell r="C27">
            <v>895</v>
          </cell>
        </row>
        <row r="28">
          <cell r="A28" t="str">
            <v>明智町第２</v>
          </cell>
          <cell r="B28">
            <v>780</v>
          </cell>
          <cell r="C28">
            <v>842</v>
          </cell>
        </row>
        <row r="29">
          <cell r="A29" t="str">
            <v>明智町第３</v>
          </cell>
          <cell r="B29">
            <v>145</v>
          </cell>
          <cell r="C29">
            <v>159</v>
          </cell>
        </row>
        <row r="30">
          <cell r="A30" t="str">
            <v>明智町第４</v>
          </cell>
          <cell r="B30">
            <v>403</v>
          </cell>
          <cell r="C30">
            <v>421</v>
          </cell>
        </row>
        <row r="31">
          <cell r="A31" t="str">
            <v>串原</v>
          </cell>
          <cell r="B31">
            <v>221</v>
          </cell>
          <cell r="C31">
            <v>218</v>
          </cell>
        </row>
        <row r="32">
          <cell r="A32" t="str">
            <v>上矢作町第１</v>
          </cell>
          <cell r="B32">
            <v>447</v>
          </cell>
          <cell r="C32">
            <v>496</v>
          </cell>
        </row>
        <row r="33">
          <cell r="A33" t="str">
            <v>上矢作町第２</v>
          </cell>
          <cell r="B33">
            <v>104</v>
          </cell>
          <cell r="C33">
            <v>116</v>
          </cell>
        </row>
        <row r="34">
          <cell r="A34" t="str">
            <v>上矢作町第３</v>
          </cell>
          <cell r="B34">
            <v>225</v>
          </cell>
          <cell r="C34">
            <v>216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今回登録"/>
      <sheetName val="死亡"/>
      <sheetName val="転居"/>
      <sheetName val="前回登録"/>
      <sheetName val="選挙時登録"/>
      <sheetName val="速報"/>
      <sheetName val="速報-2"/>
      <sheetName val="別紙"/>
      <sheetName val="別紙２"/>
      <sheetName val="別紙２-2"/>
      <sheetName val="在外"/>
      <sheetName val="委員会資料"/>
      <sheetName val="ウェブサイト"/>
      <sheetName val="投票所"/>
      <sheetName val="ポス掲"/>
      <sheetName val="Sheet1"/>
    </sheetNames>
    <sheetDataSet>
      <sheetData sheetId="0">
        <row r="1">
          <cell r="A1">
            <v>44531</v>
          </cell>
        </row>
        <row r="56">
          <cell r="AU56">
            <v>7</v>
          </cell>
          <cell r="AV56">
            <v>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大井町第１</v>
          </cell>
          <cell r="B3">
            <v>628</v>
          </cell>
          <cell r="C3">
            <v>725</v>
          </cell>
        </row>
        <row r="4">
          <cell r="A4" t="str">
            <v>大井町第２</v>
          </cell>
          <cell r="B4">
            <v>1926</v>
          </cell>
          <cell r="C4">
            <v>2050</v>
          </cell>
        </row>
        <row r="5">
          <cell r="A5" t="str">
            <v>大井町第３</v>
          </cell>
          <cell r="B5">
            <v>2192</v>
          </cell>
          <cell r="C5">
            <v>2330</v>
          </cell>
        </row>
        <row r="6">
          <cell r="A6" t="str">
            <v>大井町第４</v>
          </cell>
          <cell r="B6">
            <v>547</v>
          </cell>
          <cell r="C6">
            <v>595</v>
          </cell>
        </row>
        <row r="7">
          <cell r="A7" t="str">
            <v>長島町第１</v>
          </cell>
          <cell r="B7">
            <v>1312</v>
          </cell>
          <cell r="C7">
            <v>1428</v>
          </cell>
        </row>
        <row r="8">
          <cell r="A8" t="str">
            <v>長島町第２</v>
          </cell>
          <cell r="B8">
            <v>632</v>
          </cell>
          <cell r="C8">
            <v>647</v>
          </cell>
        </row>
        <row r="9">
          <cell r="A9" t="str">
            <v>長島町第３</v>
          </cell>
          <cell r="B9">
            <v>474</v>
          </cell>
          <cell r="C9">
            <v>487</v>
          </cell>
        </row>
        <row r="10">
          <cell r="A10" t="str">
            <v>長島町第４</v>
          </cell>
          <cell r="B10">
            <v>311</v>
          </cell>
          <cell r="C10">
            <v>320</v>
          </cell>
        </row>
        <row r="11">
          <cell r="A11" t="str">
            <v>長島町第５</v>
          </cell>
          <cell r="B11">
            <v>166</v>
          </cell>
          <cell r="C11">
            <v>177</v>
          </cell>
        </row>
        <row r="12">
          <cell r="A12" t="str">
            <v>長島町第６</v>
          </cell>
          <cell r="B12">
            <v>690</v>
          </cell>
          <cell r="C12">
            <v>773</v>
          </cell>
        </row>
        <row r="13">
          <cell r="A13" t="str">
            <v>東野</v>
          </cell>
          <cell r="B13">
            <v>689</v>
          </cell>
          <cell r="C13">
            <v>707</v>
          </cell>
        </row>
        <row r="14">
          <cell r="A14" t="str">
            <v>三郷町第１</v>
          </cell>
          <cell r="B14">
            <v>498</v>
          </cell>
          <cell r="C14">
            <v>549</v>
          </cell>
        </row>
        <row r="15">
          <cell r="A15" t="str">
            <v>三郷町第２</v>
          </cell>
          <cell r="B15">
            <v>439</v>
          </cell>
          <cell r="C15">
            <v>489</v>
          </cell>
        </row>
        <row r="16">
          <cell r="A16" t="str">
            <v>武並町第１</v>
          </cell>
          <cell r="B16">
            <v>439</v>
          </cell>
          <cell r="C16">
            <v>471</v>
          </cell>
        </row>
        <row r="17">
          <cell r="A17" t="str">
            <v>武並町第２</v>
          </cell>
          <cell r="B17">
            <v>776</v>
          </cell>
          <cell r="C17">
            <v>808</v>
          </cell>
        </row>
        <row r="18">
          <cell r="A18" t="str">
            <v>笠置町</v>
          </cell>
          <cell r="B18">
            <v>513</v>
          </cell>
          <cell r="C18">
            <v>513</v>
          </cell>
        </row>
        <row r="19">
          <cell r="A19" t="str">
            <v>中野方町</v>
          </cell>
          <cell r="B19">
            <v>592</v>
          </cell>
          <cell r="C19">
            <v>679</v>
          </cell>
        </row>
        <row r="20">
          <cell r="A20" t="str">
            <v>飯地町</v>
          </cell>
          <cell r="B20">
            <v>246</v>
          </cell>
          <cell r="C20">
            <v>278</v>
          </cell>
        </row>
        <row r="21">
          <cell r="A21" t="str">
            <v>岩村町第１</v>
          </cell>
          <cell r="B21">
            <v>1100</v>
          </cell>
          <cell r="C21">
            <v>1178</v>
          </cell>
        </row>
        <row r="22">
          <cell r="A22" t="str">
            <v>岩村町第２</v>
          </cell>
          <cell r="B22">
            <v>485</v>
          </cell>
          <cell r="C22">
            <v>507</v>
          </cell>
        </row>
        <row r="23">
          <cell r="A23" t="str">
            <v>岩村町第３</v>
          </cell>
          <cell r="B23">
            <v>322</v>
          </cell>
          <cell r="C23">
            <v>368</v>
          </cell>
        </row>
        <row r="24">
          <cell r="A24" t="str">
            <v>山岡町第１</v>
          </cell>
          <cell r="B24">
            <v>1166</v>
          </cell>
          <cell r="C24">
            <v>1205</v>
          </cell>
        </row>
        <row r="25">
          <cell r="A25" t="str">
            <v>山岡町第２</v>
          </cell>
          <cell r="B25">
            <v>389</v>
          </cell>
          <cell r="C25">
            <v>427</v>
          </cell>
        </row>
        <row r="26">
          <cell r="A26" t="str">
            <v>山岡町第３</v>
          </cell>
          <cell r="B26">
            <v>118</v>
          </cell>
          <cell r="C26">
            <v>144</v>
          </cell>
        </row>
        <row r="27">
          <cell r="A27" t="str">
            <v>明智町第１</v>
          </cell>
          <cell r="B27">
            <v>804</v>
          </cell>
          <cell r="C27">
            <v>894</v>
          </cell>
        </row>
        <row r="28">
          <cell r="A28" t="str">
            <v>明智町第２</v>
          </cell>
          <cell r="B28">
            <v>777</v>
          </cell>
          <cell r="C28">
            <v>835</v>
          </cell>
        </row>
        <row r="29">
          <cell r="A29" t="str">
            <v>明智町第３</v>
          </cell>
          <cell r="B29">
            <v>145</v>
          </cell>
          <cell r="C29">
            <v>157</v>
          </cell>
        </row>
        <row r="30">
          <cell r="A30" t="str">
            <v>明智町第４</v>
          </cell>
          <cell r="B30">
            <v>405</v>
          </cell>
          <cell r="C30">
            <v>418</v>
          </cell>
        </row>
        <row r="31">
          <cell r="A31" t="str">
            <v>串原</v>
          </cell>
          <cell r="B31">
            <v>220</v>
          </cell>
          <cell r="C31">
            <v>216</v>
          </cell>
        </row>
        <row r="32">
          <cell r="A32" t="str">
            <v>上矢作町第１</v>
          </cell>
          <cell r="B32">
            <v>445</v>
          </cell>
          <cell r="C32">
            <v>493</v>
          </cell>
        </row>
        <row r="33">
          <cell r="A33" t="str">
            <v>上矢作町第２</v>
          </cell>
          <cell r="B33">
            <v>103</v>
          </cell>
          <cell r="C33">
            <v>115</v>
          </cell>
        </row>
        <row r="34">
          <cell r="A34" t="str">
            <v>上矢作町第３</v>
          </cell>
          <cell r="B34">
            <v>223</v>
          </cell>
          <cell r="C34">
            <v>217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E53"/>
  <sheetViews>
    <sheetView topLeftCell="A19" workbookViewId="0">
      <selection activeCell="F18" sqref="F18"/>
    </sheetView>
  </sheetViews>
  <sheetFormatPr defaultRowHeight="13.5"/>
  <cols>
    <col min="1" max="1" width="20.625" style="22" customWidth="1"/>
    <col min="2" max="4" width="15.625" style="7" customWidth="1"/>
    <col min="5" max="5" width="19.125" style="7" customWidth="1"/>
    <col min="6" max="16384" width="9" style="7"/>
  </cols>
  <sheetData>
    <row r="1" spans="1:5">
      <c r="A1" s="7"/>
      <c r="D1" s="8" t="s">
        <v>43</v>
      </c>
      <c r="E1" s="9">
        <f>[3]今回登録!A1</f>
        <v>44531</v>
      </c>
    </row>
    <row r="2" spans="1:5">
      <c r="A2" s="7" t="s">
        <v>44</v>
      </c>
    </row>
    <row r="3" spans="1:5" ht="14.25" thickBot="1">
      <c r="A3" s="10" t="s">
        <v>45</v>
      </c>
      <c r="B3" s="11" t="s">
        <v>46</v>
      </c>
      <c r="C3" s="11" t="s">
        <v>47</v>
      </c>
      <c r="D3" s="12" t="s">
        <v>48</v>
      </c>
      <c r="E3" s="11" t="s">
        <v>49</v>
      </c>
    </row>
    <row r="4" spans="1:5" ht="14.25" thickTop="1">
      <c r="A4" s="13" t="str">
        <f>[3]別紙!A3</f>
        <v>大井町第１</v>
      </c>
      <c r="B4" s="1">
        <f>[3]別紙!B3</f>
        <v>628</v>
      </c>
      <c r="C4" s="1">
        <f>[3]別紙!C3</f>
        <v>725</v>
      </c>
      <c r="D4" s="2">
        <f>B4+C4</f>
        <v>1353</v>
      </c>
      <c r="E4" s="14"/>
    </row>
    <row r="5" spans="1:5">
      <c r="A5" s="13" t="str">
        <f>[3]別紙!A4</f>
        <v>大井町第２</v>
      </c>
      <c r="B5" s="1">
        <f>[3]別紙!B4</f>
        <v>1926</v>
      </c>
      <c r="C5" s="1">
        <f>[3]別紙!C4</f>
        <v>2050</v>
      </c>
      <c r="D5" s="3">
        <f t="shared" ref="D5:D47" si="0">B5+C5</f>
        <v>3976</v>
      </c>
      <c r="E5" s="15"/>
    </row>
    <row r="6" spans="1:5">
      <c r="A6" s="13" t="str">
        <f>[3]別紙!A5</f>
        <v>大井町第３</v>
      </c>
      <c r="B6" s="1">
        <f>[3]別紙!B5</f>
        <v>2192</v>
      </c>
      <c r="C6" s="1">
        <f>[3]別紙!C5</f>
        <v>2330</v>
      </c>
      <c r="D6" s="3">
        <f t="shared" si="0"/>
        <v>4522</v>
      </c>
      <c r="E6" s="15"/>
    </row>
    <row r="7" spans="1:5">
      <c r="A7" s="13" t="str">
        <f>[3]別紙!A6</f>
        <v>大井町第４</v>
      </c>
      <c r="B7" s="1">
        <f>[3]別紙!B6</f>
        <v>547</v>
      </c>
      <c r="C7" s="1">
        <f>[3]別紙!C6</f>
        <v>595</v>
      </c>
      <c r="D7" s="3">
        <f t="shared" si="0"/>
        <v>1142</v>
      </c>
      <c r="E7" s="16"/>
    </row>
    <row r="8" spans="1:5">
      <c r="A8" s="17" t="s">
        <v>0</v>
      </c>
      <c r="B8" s="4">
        <f>SUBTOTAL(9,B4:B7)</f>
        <v>5293</v>
      </c>
      <c r="C8" s="4">
        <f>SUBTOTAL(9,C4:C7)</f>
        <v>5700</v>
      </c>
      <c r="D8" s="4">
        <f>SUBTOTAL(9,D4:D7)</f>
        <v>10993</v>
      </c>
      <c r="E8" s="16"/>
    </row>
    <row r="9" spans="1:5">
      <c r="A9" s="13" t="str">
        <f>[3]別紙!A7</f>
        <v>長島町第１</v>
      </c>
      <c r="B9" s="5">
        <f>[3]別紙!B7</f>
        <v>1312</v>
      </c>
      <c r="C9" s="5">
        <f>[3]別紙!C7</f>
        <v>1428</v>
      </c>
      <c r="D9" s="3">
        <f t="shared" si="0"/>
        <v>2740</v>
      </c>
      <c r="E9" s="16"/>
    </row>
    <row r="10" spans="1:5">
      <c r="A10" s="13" t="str">
        <f>[3]別紙!A8</f>
        <v>長島町第２</v>
      </c>
      <c r="B10" s="5">
        <f>[3]別紙!B8</f>
        <v>632</v>
      </c>
      <c r="C10" s="5">
        <f>[3]別紙!C8</f>
        <v>647</v>
      </c>
      <c r="D10" s="3">
        <f t="shared" si="0"/>
        <v>1279</v>
      </c>
      <c r="E10" s="16"/>
    </row>
    <row r="11" spans="1:5">
      <c r="A11" s="13" t="str">
        <f>[3]別紙!A9</f>
        <v>長島町第３</v>
      </c>
      <c r="B11" s="5">
        <f>[3]別紙!B9</f>
        <v>474</v>
      </c>
      <c r="C11" s="5">
        <f>[3]別紙!C9</f>
        <v>487</v>
      </c>
      <c r="D11" s="3">
        <f t="shared" si="0"/>
        <v>961</v>
      </c>
      <c r="E11" s="16"/>
    </row>
    <row r="12" spans="1:5">
      <c r="A12" s="13" t="str">
        <f>[3]別紙!A10</f>
        <v>長島町第４</v>
      </c>
      <c r="B12" s="5">
        <f>[3]別紙!B10</f>
        <v>311</v>
      </c>
      <c r="C12" s="5">
        <f>[3]別紙!C10</f>
        <v>320</v>
      </c>
      <c r="D12" s="3">
        <f t="shared" si="0"/>
        <v>631</v>
      </c>
      <c r="E12" s="16"/>
    </row>
    <row r="13" spans="1:5">
      <c r="A13" s="13" t="str">
        <f>[3]別紙!A11</f>
        <v>長島町第５</v>
      </c>
      <c r="B13" s="5">
        <f>[3]別紙!B11</f>
        <v>166</v>
      </c>
      <c r="C13" s="5">
        <f>[3]別紙!C11</f>
        <v>177</v>
      </c>
      <c r="D13" s="3">
        <f t="shared" si="0"/>
        <v>343</v>
      </c>
      <c r="E13" s="16"/>
    </row>
    <row r="14" spans="1:5">
      <c r="A14" s="13" t="str">
        <f>[3]別紙!A12</f>
        <v>長島町第６</v>
      </c>
      <c r="B14" s="5">
        <f>[3]別紙!B12</f>
        <v>690</v>
      </c>
      <c r="C14" s="5">
        <f>[3]別紙!C12</f>
        <v>773</v>
      </c>
      <c r="D14" s="3">
        <f t="shared" si="0"/>
        <v>1463</v>
      </c>
      <c r="E14" s="16"/>
    </row>
    <row r="15" spans="1:5">
      <c r="A15" s="17" t="s">
        <v>0</v>
      </c>
      <c r="B15" s="4">
        <f>SUBTOTAL(9,B9:B14)</f>
        <v>3585</v>
      </c>
      <c r="C15" s="4">
        <f t="shared" ref="C15:D15" si="1">SUBTOTAL(9,C9:C14)</f>
        <v>3832</v>
      </c>
      <c r="D15" s="4">
        <f t="shared" si="1"/>
        <v>7417</v>
      </c>
      <c r="E15" s="16"/>
    </row>
    <row r="16" spans="1:5">
      <c r="A16" s="13" t="str">
        <f>[3]別紙!A13</f>
        <v>東野</v>
      </c>
      <c r="B16" s="5">
        <f>[3]別紙!B13</f>
        <v>689</v>
      </c>
      <c r="C16" s="5">
        <f>[3]別紙!C13</f>
        <v>707</v>
      </c>
      <c r="D16" s="3">
        <f t="shared" si="0"/>
        <v>1396</v>
      </c>
      <c r="E16" s="16"/>
    </row>
    <row r="17" spans="1:5">
      <c r="A17" s="17" t="s">
        <v>0</v>
      </c>
      <c r="B17" s="4">
        <f>SUBTOTAL(9,B16)</f>
        <v>689</v>
      </c>
      <c r="C17" s="4">
        <f t="shared" ref="C17:D17" si="2">SUBTOTAL(9,C16)</f>
        <v>707</v>
      </c>
      <c r="D17" s="4">
        <f t="shared" si="2"/>
        <v>1396</v>
      </c>
      <c r="E17" s="16"/>
    </row>
    <row r="18" spans="1:5">
      <c r="A18" s="13" t="str">
        <f>[3]別紙!A14</f>
        <v>三郷町第１</v>
      </c>
      <c r="B18" s="5">
        <f>[3]別紙!B14</f>
        <v>498</v>
      </c>
      <c r="C18" s="5">
        <f>[3]別紙!C14</f>
        <v>549</v>
      </c>
      <c r="D18" s="3">
        <f t="shared" si="0"/>
        <v>1047</v>
      </c>
      <c r="E18" s="16"/>
    </row>
    <row r="19" spans="1:5">
      <c r="A19" s="13" t="str">
        <f>[3]別紙!A15</f>
        <v>三郷町第２</v>
      </c>
      <c r="B19" s="5">
        <f>[3]別紙!B15</f>
        <v>439</v>
      </c>
      <c r="C19" s="5">
        <f>[3]別紙!C15</f>
        <v>489</v>
      </c>
      <c r="D19" s="3">
        <f t="shared" si="0"/>
        <v>928</v>
      </c>
      <c r="E19" s="16"/>
    </row>
    <row r="20" spans="1:5">
      <c r="A20" s="17" t="s">
        <v>0</v>
      </c>
      <c r="B20" s="4">
        <f>SUBTOTAL(9,B18:B19)</f>
        <v>937</v>
      </c>
      <c r="C20" s="4">
        <f t="shared" ref="C20:D20" si="3">SUBTOTAL(9,C18:C19)</f>
        <v>1038</v>
      </c>
      <c r="D20" s="4">
        <f t="shared" si="3"/>
        <v>1975</v>
      </c>
      <c r="E20" s="16"/>
    </row>
    <row r="21" spans="1:5">
      <c r="A21" s="13" t="str">
        <f>[3]別紙!A16</f>
        <v>武並町第１</v>
      </c>
      <c r="B21" s="5">
        <f>[3]別紙!B16</f>
        <v>439</v>
      </c>
      <c r="C21" s="5">
        <f>[3]別紙!C16</f>
        <v>471</v>
      </c>
      <c r="D21" s="3">
        <f t="shared" si="0"/>
        <v>910</v>
      </c>
      <c r="E21" s="16"/>
    </row>
    <row r="22" spans="1:5">
      <c r="A22" s="13" t="str">
        <f>[3]別紙!A17</f>
        <v>武並町第２</v>
      </c>
      <c r="B22" s="5">
        <f>[3]別紙!B17</f>
        <v>776</v>
      </c>
      <c r="C22" s="5">
        <f>[3]別紙!C17</f>
        <v>808</v>
      </c>
      <c r="D22" s="3">
        <f t="shared" si="0"/>
        <v>1584</v>
      </c>
      <c r="E22" s="16"/>
    </row>
    <row r="23" spans="1:5">
      <c r="A23" s="17" t="s">
        <v>0</v>
      </c>
      <c r="B23" s="4">
        <f>SUBTOTAL(9,B21:B22)</f>
        <v>1215</v>
      </c>
      <c r="C23" s="4">
        <f t="shared" ref="C23:D23" si="4">SUBTOTAL(9,C21:C22)</f>
        <v>1279</v>
      </c>
      <c r="D23" s="4">
        <f t="shared" si="4"/>
        <v>2494</v>
      </c>
      <c r="E23" s="16"/>
    </row>
    <row r="24" spans="1:5">
      <c r="A24" s="13" t="str">
        <f>[3]別紙!A18</f>
        <v>笠置町</v>
      </c>
      <c r="B24" s="5">
        <f>[3]別紙!B18</f>
        <v>513</v>
      </c>
      <c r="C24" s="5">
        <f>[3]別紙!C18</f>
        <v>513</v>
      </c>
      <c r="D24" s="3">
        <f t="shared" si="0"/>
        <v>1026</v>
      </c>
      <c r="E24" s="16"/>
    </row>
    <row r="25" spans="1:5">
      <c r="A25" s="17" t="s">
        <v>0</v>
      </c>
      <c r="B25" s="4">
        <f>SUBTOTAL(9,B24)</f>
        <v>513</v>
      </c>
      <c r="C25" s="4">
        <f t="shared" ref="C25:D25" si="5">SUBTOTAL(9,C24)</f>
        <v>513</v>
      </c>
      <c r="D25" s="4">
        <f t="shared" si="5"/>
        <v>1026</v>
      </c>
      <c r="E25" s="16"/>
    </row>
    <row r="26" spans="1:5">
      <c r="A26" s="13" t="str">
        <f>[3]別紙!A19</f>
        <v>中野方町</v>
      </c>
      <c r="B26" s="5">
        <f>[3]別紙!B19</f>
        <v>592</v>
      </c>
      <c r="C26" s="5">
        <f>[3]別紙!C19</f>
        <v>679</v>
      </c>
      <c r="D26" s="3">
        <f t="shared" si="0"/>
        <v>1271</v>
      </c>
      <c r="E26" s="16"/>
    </row>
    <row r="27" spans="1:5">
      <c r="A27" s="17" t="s">
        <v>0</v>
      </c>
      <c r="B27" s="4">
        <f>SUBTOTAL(9,B26)</f>
        <v>592</v>
      </c>
      <c r="C27" s="4">
        <f t="shared" ref="C27:D27" si="6">SUBTOTAL(9,C26)</f>
        <v>679</v>
      </c>
      <c r="D27" s="4">
        <f t="shared" si="6"/>
        <v>1271</v>
      </c>
      <c r="E27" s="16"/>
    </row>
    <row r="28" spans="1:5">
      <c r="A28" s="13" t="str">
        <f>[3]別紙!A20</f>
        <v>飯地町</v>
      </c>
      <c r="B28" s="5">
        <f>[3]別紙!B20</f>
        <v>246</v>
      </c>
      <c r="C28" s="5">
        <f>[3]別紙!C20</f>
        <v>278</v>
      </c>
      <c r="D28" s="3">
        <f t="shared" si="0"/>
        <v>524</v>
      </c>
      <c r="E28" s="16"/>
    </row>
    <row r="29" spans="1:5">
      <c r="A29" s="17" t="s">
        <v>0</v>
      </c>
      <c r="B29" s="4">
        <f>SUBTOTAL(9,B28)</f>
        <v>246</v>
      </c>
      <c r="C29" s="4">
        <f t="shared" ref="C29:D29" si="7">SUBTOTAL(9,C28)</f>
        <v>278</v>
      </c>
      <c r="D29" s="4">
        <f t="shared" si="7"/>
        <v>524</v>
      </c>
      <c r="E29" s="16"/>
    </row>
    <row r="30" spans="1:5">
      <c r="A30" s="13" t="str">
        <f>[3]別紙!A21</f>
        <v>岩村町第１</v>
      </c>
      <c r="B30" s="5">
        <f>[3]別紙!B21</f>
        <v>1100</v>
      </c>
      <c r="C30" s="5">
        <f>[3]別紙!C21</f>
        <v>1178</v>
      </c>
      <c r="D30" s="3">
        <f t="shared" si="0"/>
        <v>2278</v>
      </c>
      <c r="E30" s="16"/>
    </row>
    <row r="31" spans="1:5">
      <c r="A31" s="13" t="str">
        <f>[3]別紙!A22</f>
        <v>岩村町第２</v>
      </c>
      <c r="B31" s="5">
        <f>[3]別紙!B22</f>
        <v>485</v>
      </c>
      <c r="C31" s="5">
        <f>[3]別紙!C22</f>
        <v>507</v>
      </c>
      <c r="D31" s="3">
        <f t="shared" si="0"/>
        <v>992</v>
      </c>
      <c r="E31" s="16"/>
    </row>
    <row r="32" spans="1:5">
      <c r="A32" s="13" t="str">
        <f>[3]別紙!A23</f>
        <v>岩村町第３</v>
      </c>
      <c r="B32" s="5">
        <f>[3]別紙!B23</f>
        <v>322</v>
      </c>
      <c r="C32" s="5">
        <f>[3]別紙!C23</f>
        <v>368</v>
      </c>
      <c r="D32" s="3">
        <f t="shared" si="0"/>
        <v>690</v>
      </c>
      <c r="E32" s="16"/>
    </row>
    <row r="33" spans="1:5">
      <c r="A33" s="17" t="s">
        <v>0</v>
      </c>
      <c r="B33" s="4">
        <f>SUBTOTAL(9,B30:B32)</f>
        <v>1907</v>
      </c>
      <c r="C33" s="4">
        <f>SUBTOTAL(9,C30:C32)</f>
        <v>2053</v>
      </c>
      <c r="D33" s="4">
        <f>SUBTOTAL(9,D30:D32)</f>
        <v>3960</v>
      </c>
      <c r="E33" s="16"/>
    </row>
    <row r="34" spans="1:5">
      <c r="A34" s="13" t="str">
        <f>[3]別紙!A24</f>
        <v>山岡町第１</v>
      </c>
      <c r="B34" s="5">
        <f>[3]別紙!B24</f>
        <v>1166</v>
      </c>
      <c r="C34" s="5">
        <f>[3]別紙!C24</f>
        <v>1205</v>
      </c>
      <c r="D34" s="3">
        <f t="shared" si="0"/>
        <v>2371</v>
      </c>
      <c r="E34" s="16"/>
    </row>
    <row r="35" spans="1:5">
      <c r="A35" s="13" t="str">
        <f>[3]別紙!A25</f>
        <v>山岡町第２</v>
      </c>
      <c r="B35" s="5">
        <f>[3]別紙!B25</f>
        <v>389</v>
      </c>
      <c r="C35" s="5">
        <f>[3]別紙!C25</f>
        <v>427</v>
      </c>
      <c r="D35" s="3">
        <f t="shared" si="0"/>
        <v>816</v>
      </c>
      <c r="E35" s="16"/>
    </row>
    <row r="36" spans="1:5">
      <c r="A36" s="13" t="str">
        <f>[3]別紙!A26</f>
        <v>山岡町第３</v>
      </c>
      <c r="B36" s="5">
        <f>[3]別紙!B26</f>
        <v>118</v>
      </c>
      <c r="C36" s="5">
        <f>[3]別紙!C26</f>
        <v>144</v>
      </c>
      <c r="D36" s="3">
        <f t="shared" si="0"/>
        <v>262</v>
      </c>
      <c r="E36" s="16"/>
    </row>
    <row r="37" spans="1:5">
      <c r="A37" s="17" t="s">
        <v>0</v>
      </c>
      <c r="B37" s="4">
        <f>SUBTOTAL(9,B34:B36)</f>
        <v>1673</v>
      </c>
      <c r="C37" s="4">
        <f>SUBTOTAL(9,C34:C36)</f>
        <v>1776</v>
      </c>
      <c r="D37" s="4">
        <f>SUBTOTAL(9,D34:D36)</f>
        <v>3449</v>
      </c>
      <c r="E37" s="16"/>
    </row>
    <row r="38" spans="1:5">
      <c r="A38" s="13" t="str">
        <f>[3]別紙!A27</f>
        <v>明智町第１</v>
      </c>
      <c r="B38" s="5">
        <f>[3]別紙!B27</f>
        <v>804</v>
      </c>
      <c r="C38" s="5">
        <f>[3]別紙!C27</f>
        <v>894</v>
      </c>
      <c r="D38" s="3">
        <f t="shared" si="0"/>
        <v>1698</v>
      </c>
      <c r="E38" s="16"/>
    </row>
    <row r="39" spans="1:5">
      <c r="A39" s="13" t="str">
        <f>[3]別紙!A28</f>
        <v>明智町第２</v>
      </c>
      <c r="B39" s="5">
        <f>[3]別紙!B28</f>
        <v>777</v>
      </c>
      <c r="C39" s="5">
        <f>[3]別紙!C28</f>
        <v>835</v>
      </c>
      <c r="D39" s="3">
        <f t="shared" si="0"/>
        <v>1612</v>
      </c>
      <c r="E39" s="16"/>
    </row>
    <row r="40" spans="1:5">
      <c r="A40" s="13" t="str">
        <f>[3]別紙!A29</f>
        <v>明智町第３</v>
      </c>
      <c r="B40" s="5">
        <f>[3]別紙!B29</f>
        <v>145</v>
      </c>
      <c r="C40" s="5">
        <f>[3]別紙!C29</f>
        <v>157</v>
      </c>
      <c r="D40" s="3">
        <f t="shared" si="0"/>
        <v>302</v>
      </c>
      <c r="E40" s="16"/>
    </row>
    <row r="41" spans="1:5">
      <c r="A41" s="13" t="str">
        <f>[3]別紙!A30</f>
        <v>明智町第４</v>
      </c>
      <c r="B41" s="5">
        <f>[3]別紙!B30</f>
        <v>405</v>
      </c>
      <c r="C41" s="5">
        <f>[3]別紙!C30</f>
        <v>418</v>
      </c>
      <c r="D41" s="3">
        <f t="shared" si="0"/>
        <v>823</v>
      </c>
      <c r="E41" s="16"/>
    </row>
    <row r="42" spans="1:5">
      <c r="A42" s="17" t="s">
        <v>0</v>
      </c>
      <c r="B42" s="4">
        <f>SUBTOTAL(9,B38:B41)</f>
        <v>2131</v>
      </c>
      <c r="C42" s="4">
        <f>SUBTOTAL(9,C38:C41)</f>
        <v>2304</v>
      </c>
      <c r="D42" s="4">
        <f>SUBTOTAL(9,D38:D41)</f>
        <v>4435</v>
      </c>
      <c r="E42" s="16"/>
    </row>
    <row r="43" spans="1:5">
      <c r="A43" s="13" t="str">
        <f>[3]別紙!A31</f>
        <v>串原</v>
      </c>
      <c r="B43" s="5">
        <f>[3]別紙!B31</f>
        <v>220</v>
      </c>
      <c r="C43" s="5">
        <f>[3]別紙!C31</f>
        <v>216</v>
      </c>
      <c r="D43" s="3">
        <f t="shared" si="0"/>
        <v>436</v>
      </c>
      <c r="E43" s="16"/>
    </row>
    <row r="44" spans="1:5">
      <c r="A44" s="17" t="s">
        <v>0</v>
      </c>
      <c r="B44" s="4">
        <f>SUBTOTAL(9,B43:B43)</f>
        <v>220</v>
      </c>
      <c r="C44" s="4">
        <f>SUBTOTAL(9,C43:C43)</f>
        <v>216</v>
      </c>
      <c r="D44" s="4">
        <f>SUBTOTAL(9,D43:D43)</f>
        <v>436</v>
      </c>
      <c r="E44" s="16"/>
    </row>
    <row r="45" spans="1:5">
      <c r="A45" s="13" t="str">
        <f>[3]別紙!A32</f>
        <v>上矢作町第１</v>
      </c>
      <c r="B45" s="5">
        <f>[3]別紙!B32</f>
        <v>445</v>
      </c>
      <c r="C45" s="5">
        <f>[3]別紙!C32</f>
        <v>493</v>
      </c>
      <c r="D45" s="3">
        <f t="shared" si="0"/>
        <v>938</v>
      </c>
      <c r="E45" s="16"/>
    </row>
    <row r="46" spans="1:5">
      <c r="A46" s="13" t="str">
        <f>[3]別紙!A33</f>
        <v>上矢作町第２</v>
      </c>
      <c r="B46" s="5">
        <f>[3]別紙!B33</f>
        <v>103</v>
      </c>
      <c r="C46" s="5">
        <f>[3]別紙!C33</f>
        <v>115</v>
      </c>
      <c r="D46" s="3">
        <f t="shared" si="0"/>
        <v>218</v>
      </c>
      <c r="E46" s="16"/>
    </row>
    <row r="47" spans="1:5">
      <c r="A47" s="13" t="str">
        <f>[3]別紙!A34</f>
        <v>上矢作町第３</v>
      </c>
      <c r="B47" s="5">
        <f>[3]別紙!B34</f>
        <v>223</v>
      </c>
      <c r="C47" s="5">
        <f>[3]別紙!C34</f>
        <v>217</v>
      </c>
      <c r="D47" s="3">
        <f t="shared" si="0"/>
        <v>440</v>
      </c>
      <c r="E47" s="16"/>
    </row>
    <row r="48" spans="1:5" ht="14.25" thickBot="1">
      <c r="A48" s="18" t="s">
        <v>0</v>
      </c>
      <c r="B48" s="6">
        <f>SUBTOTAL(9,B45:B47)</f>
        <v>771</v>
      </c>
      <c r="C48" s="6">
        <f>SUBTOTAL(9,C45:C47)</f>
        <v>825</v>
      </c>
      <c r="D48" s="6">
        <f>SUBTOTAL(9,D45:D47)</f>
        <v>1596</v>
      </c>
      <c r="E48" s="19"/>
    </row>
    <row r="49" spans="1:5" ht="14.25" thickTop="1">
      <c r="A49" s="20" t="s">
        <v>50</v>
      </c>
      <c r="B49" s="2">
        <f>SUBTOTAL(9,B4:B48)</f>
        <v>19772</v>
      </c>
      <c r="C49" s="2">
        <f>SUBTOTAL(9,C4:C48)</f>
        <v>21200</v>
      </c>
      <c r="D49" s="2">
        <f>SUBTOTAL(9,D4:D48)</f>
        <v>40972</v>
      </c>
      <c r="E49" s="21"/>
    </row>
    <row r="51" spans="1:5">
      <c r="A51" s="7" t="s">
        <v>51</v>
      </c>
    </row>
    <row r="52" spans="1:5" ht="14.25" thickBot="1">
      <c r="A52" s="10" t="s">
        <v>52</v>
      </c>
      <c r="B52" s="11" t="s">
        <v>46</v>
      </c>
      <c r="C52" s="11" t="s">
        <v>47</v>
      </c>
      <c r="D52" s="12" t="s">
        <v>48</v>
      </c>
      <c r="E52" s="11" t="s">
        <v>49</v>
      </c>
    </row>
    <row r="53" spans="1:5" ht="14.25" thickTop="1">
      <c r="A53" s="23" t="s">
        <v>1</v>
      </c>
      <c r="B53" s="1">
        <f>[3]今回登録!AU56</f>
        <v>7</v>
      </c>
      <c r="C53" s="1">
        <f>[3]今回登録!AV56</f>
        <v>16</v>
      </c>
      <c r="D53" s="3">
        <f t="shared" ref="D53" si="8">B53+C53</f>
        <v>23</v>
      </c>
      <c r="E53" s="14"/>
    </row>
  </sheetData>
  <phoneticPr fontId="3"/>
  <pageMargins left="0.78740157480314965" right="0.78740157480314965" top="0.39370078740157483" bottom="0.39370078740157483" header="0.39370078740157483" footer="0.19685039370078741"/>
  <pageSetup paperSize="9" orientation="portrait" r:id="rId1"/>
  <headerFooter alignWithMargins="0">
    <oddFooter>&amp;R&amp;"ＭＳ 明朝,標準"恵　那　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E53"/>
  <sheetViews>
    <sheetView tabSelected="1" topLeftCell="A22" workbookViewId="0">
      <selection activeCell="F30" sqref="F30"/>
    </sheetView>
  </sheetViews>
  <sheetFormatPr defaultRowHeight="13.5"/>
  <cols>
    <col min="1" max="1" width="20.625" style="22" customWidth="1"/>
    <col min="2" max="4" width="15.625" style="7" customWidth="1"/>
    <col min="5" max="5" width="19.125" style="7" customWidth="1"/>
    <col min="6" max="16384" width="9" style="7"/>
  </cols>
  <sheetData>
    <row r="1" spans="1:5">
      <c r="A1" s="7"/>
      <c r="D1" s="8" t="s">
        <v>43</v>
      </c>
      <c r="E1" s="9">
        <f>[2]今回登録!A1</f>
        <v>44440</v>
      </c>
    </row>
    <row r="2" spans="1:5">
      <c r="A2" s="7" t="s">
        <v>44</v>
      </c>
    </row>
    <row r="3" spans="1:5" ht="14.25" thickBot="1">
      <c r="A3" s="10" t="s">
        <v>45</v>
      </c>
      <c r="B3" s="11" t="s">
        <v>46</v>
      </c>
      <c r="C3" s="11" t="s">
        <v>47</v>
      </c>
      <c r="D3" s="12" t="s">
        <v>48</v>
      </c>
      <c r="E3" s="11" t="s">
        <v>49</v>
      </c>
    </row>
    <row r="4" spans="1:5" ht="14.25" thickTop="1">
      <c r="A4" s="13" t="str">
        <f>[2]別紙!A3</f>
        <v>大井町第１</v>
      </c>
      <c r="B4" s="1">
        <f>[2]別紙!B3</f>
        <v>631</v>
      </c>
      <c r="C4" s="1">
        <f>[2]別紙!C3</f>
        <v>723</v>
      </c>
      <c r="D4" s="2">
        <f>B4+C4</f>
        <v>1354</v>
      </c>
      <c r="E4" s="14"/>
    </row>
    <row r="5" spans="1:5">
      <c r="A5" s="13" t="str">
        <f>[2]別紙!A4</f>
        <v>大井町第２</v>
      </c>
      <c r="B5" s="1">
        <f>[2]別紙!B4</f>
        <v>1912</v>
      </c>
      <c r="C5" s="1">
        <f>[2]別紙!C4</f>
        <v>2039</v>
      </c>
      <c r="D5" s="3">
        <f t="shared" ref="D5:D47" si="0">B5+C5</f>
        <v>3951</v>
      </c>
      <c r="E5" s="15"/>
    </row>
    <row r="6" spans="1:5">
      <c r="A6" s="13" t="str">
        <f>[2]別紙!A5</f>
        <v>大井町第３</v>
      </c>
      <c r="B6" s="1">
        <f>[2]別紙!B5</f>
        <v>2198</v>
      </c>
      <c r="C6" s="1">
        <f>[2]別紙!C5</f>
        <v>2328</v>
      </c>
      <c r="D6" s="3">
        <f t="shared" si="0"/>
        <v>4526</v>
      </c>
      <c r="E6" s="15"/>
    </row>
    <row r="7" spans="1:5">
      <c r="A7" s="13" t="str">
        <f>[2]別紙!A6</f>
        <v>大井町第４</v>
      </c>
      <c r="B7" s="1">
        <f>[2]別紙!B6</f>
        <v>544</v>
      </c>
      <c r="C7" s="1">
        <f>[2]別紙!C6</f>
        <v>597</v>
      </c>
      <c r="D7" s="3">
        <f t="shared" si="0"/>
        <v>1141</v>
      </c>
      <c r="E7" s="16"/>
    </row>
    <row r="8" spans="1:5">
      <c r="A8" s="17" t="s">
        <v>0</v>
      </c>
      <c r="B8" s="4">
        <f>SUBTOTAL(9,B4:B7)</f>
        <v>5285</v>
      </c>
      <c r="C8" s="4">
        <f>SUBTOTAL(9,C4:C7)</f>
        <v>5687</v>
      </c>
      <c r="D8" s="4">
        <f>SUBTOTAL(9,D4:D7)</f>
        <v>10972</v>
      </c>
      <c r="E8" s="16"/>
    </row>
    <row r="9" spans="1:5">
      <c r="A9" s="13" t="str">
        <f>[2]別紙!A7</f>
        <v>長島町第１</v>
      </c>
      <c r="B9" s="5">
        <f>[2]別紙!B7</f>
        <v>1316</v>
      </c>
      <c r="C9" s="5">
        <f>[2]別紙!C7</f>
        <v>1433</v>
      </c>
      <c r="D9" s="3">
        <f t="shared" si="0"/>
        <v>2749</v>
      </c>
      <c r="E9" s="16"/>
    </row>
    <row r="10" spans="1:5">
      <c r="A10" s="13" t="str">
        <f>[2]別紙!A8</f>
        <v>長島町第２</v>
      </c>
      <c r="B10" s="5">
        <f>[2]別紙!B8</f>
        <v>623</v>
      </c>
      <c r="C10" s="5">
        <f>[2]別紙!C8</f>
        <v>644</v>
      </c>
      <c r="D10" s="3">
        <f t="shared" si="0"/>
        <v>1267</v>
      </c>
      <c r="E10" s="16"/>
    </row>
    <row r="11" spans="1:5">
      <c r="A11" s="13" t="str">
        <f>[2]別紙!A9</f>
        <v>長島町第３</v>
      </c>
      <c r="B11" s="5">
        <f>[2]別紙!B9</f>
        <v>474</v>
      </c>
      <c r="C11" s="5">
        <f>[2]別紙!C9</f>
        <v>484</v>
      </c>
      <c r="D11" s="3">
        <f t="shared" si="0"/>
        <v>958</v>
      </c>
      <c r="E11" s="16"/>
    </row>
    <row r="12" spans="1:5">
      <c r="A12" s="13" t="str">
        <f>[2]別紙!A10</f>
        <v>長島町第４</v>
      </c>
      <c r="B12" s="5">
        <f>[2]別紙!B10</f>
        <v>312</v>
      </c>
      <c r="C12" s="5">
        <f>[2]別紙!C10</f>
        <v>318</v>
      </c>
      <c r="D12" s="3">
        <f t="shared" si="0"/>
        <v>630</v>
      </c>
      <c r="E12" s="16"/>
    </row>
    <row r="13" spans="1:5">
      <c r="A13" s="13" t="str">
        <f>[2]別紙!A11</f>
        <v>長島町第５</v>
      </c>
      <c r="B13" s="5">
        <f>[2]別紙!B11</f>
        <v>166</v>
      </c>
      <c r="C13" s="5">
        <f>[2]別紙!C11</f>
        <v>176</v>
      </c>
      <c r="D13" s="3">
        <f t="shared" si="0"/>
        <v>342</v>
      </c>
      <c r="E13" s="16"/>
    </row>
    <row r="14" spans="1:5">
      <c r="A14" s="13" t="str">
        <f>[2]別紙!A12</f>
        <v>長島町第６</v>
      </c>
      <c r="B14" s="5">
        <f>[2]別紙!B12</f>
        <v>679</v>
      </c>
      <c r="C14" s="5">
        <f>[2]別紙!C12</f>
        <v>766</v>
      </c>
      <c r="D14" s="3">
        <f t="shared" si="0"/>
        <v>1445</v>
      </c>
      <c r="E14" s="16"/>
    </row>
    <row r="15" spans="1:5">
      <c r="A15" s="17" t="s">
        <v>0</v>
      </c>
      <c r="B15" s="4">
        <f>SUBTOTAL(9,B9:B14)</f>
        <v>3570</v>
      </c>
      <c r="C15" s="4">
        <f t="shared" ref="C15:D15" si="1">SUBTOTAL(9,C9:C14)</f>
        <v>3821</v>
      </c>
      <c r="D15" s="4">
        <f t="shared" si="1"/>
        <v>7391</v>
      </c>
      <c r="E15" s="16"/>
    </row>
    <row r="16" spans="1:5">
      <c r="A16" s="13" t="str">
        <f>[2]別紙!A13</f>
        <v>東野</v>
      </c>
      <c r="B16" s="5">
        <f>[2]別紙!B13</f>
        <v>691</v>
      </c>
      <c r="C16" s="5">
        <f>[2]別紙!C13</f>
        <v>708</v>
      </c>
      <c r="D16" s="3">
        <f t="shared" si="0"/>
        <v>1399</v>
      </c>
      <c r="E16" s="16"/>
    </row>
    <row r="17" spans="1:5">
      <c r="A17" s="17" t="s">
        <v>0</v>
      </c>
      <c r="B17" s="4">
        <f>SUBTOTAL(9,B16)</f>
        <v>691</v>
      </c>
      <c r="C17" s="4">
        <f t="shared" ref="C17:D17" si="2">SUBTOTAL(9,C16)</f>
        <v>708</v>
      </c>
      <c r="D17" s="4">
        <f t="shared" si="2"/>
        <v>1399</v>
      </c>
      <c r="E17" s="16"/>
    </row>
    <row r="18" spans="1:5">
      <c r="A18" s="13" t="str">
        <f>[2]別紙!A14</f>
        <v>三郷町第１</v>
      </c>
      <c r="B18" s="5">
        <f>[2]別紙!B14</f>
        <v>498</v>
      </c>
      <c r="C18" s="5">
        <f>[2]別紙!C14</f>
        <v>550</v>
      </c>
      <c r="D18" s="3">
        <f t="shared" si="0"/>
        <v>1048</v>
      </c>
      <c r="E18" s="16"/>
    </row>
    <row r="19" spans="1:5">
      <c r="A19" s="13" t="str">
        <f>[2]別紙!A15</f>
        <v>三郷町第２</v>
      </c>
      <c r="B19" s="5">
        <f>[2]別紙!B15</f>
        <v>437</v>
      </c>
      <c r="C19" s="5">
        <f>[2]別紙!C15</f>
        <v>489</v>
      </c>
      <c r="D19" s="3">
        <f t="shared" si="0"/>
        <v>926</v>
      </c>
      <c r="E19" s="16"/>
    </row>
    <row r="20" spans="1:5">
      <c r="A20" s="17" t="s">
        <v>0</v>
      </c>
      <c r="B20" s="4">
        <f>SUBTOTAL(9,B18:B19)</f>
        <v>935</v>
      </c>
      <c r="C20" s="4">
        <f t="shared" ref="C20:D20" si="3">SUBTOTAL(9,C18:C19)</f>
        <v>1039</v>
      </c>
      <c r="D20" s="4">
        <f t="shared" si="3"/>
        <v>1974</v>
      </c>
      <c r="E20" s="16"/>
    </row>
    <row r="21" spans="1:5">
      <c r="A21" s="13" t="str">
        <f>[2]別紙!A16</f>
        <v>武並町第１</v>
      </c>
      <c r="B21" s="5">
        <f>[2]別紙!B16</f>
        <v>440</v>
      </c>
      <c r="C21" s="5">
        <f>[2]別紙!C16</f>
        <v>474</v>
      </c>
      <c r="D21" s="3">
        <f t="shared" si="0"/>
        <v>914</v>
      </c>
      <c r="E21" s="16"/>
    </row>
    <row r="22" spans="1:5">
      <c r="A22" s="13" t="str">
        <f>[2]別紙!A17</f>
        <v>武並町第２</v>
      </c>
      <c r="B22" s="5">
        <f>[2]別紙!B17</f>
        <v>773</v>
      </c>
      <c r="C22" s="5">
        <f>[2]別紙!C17</f>
        <v>813</v>
      </c>
      <c r="D22" s="3">
        <f t="shared" si="0"/>
        <v>1586</v>
      </c>
      <c r="E22" s="16"/>
    </row>
    <row r="23" spans="1:5">
      <c r="A23" s="17" t="s">
        <v>0</v>
      </c>
      <c r="B23" s="4">
        <f>SUBTOTAL(9,B21:B22)</f>
        <v>1213</v>
      </c>
      <c r="C23" s="4">
        <f t="shared" ref="C23:D23" si="4">SUBTOTAL(9,C21:C22)</f>
        <v>1287</v>
      </c>
      <c r="D23" s="4">
        <f t="shared" si="4"/>
        <v>2500</v>
      </c>
      <c r="E23" s="16"/>
    </row>
    <row r="24" spans="1:5">
      <c r="A24" s="13" t="str">
        <f>[2]別紙!A18</f>
        <v>笠置町</v>
      </c>
      <c r="B24" s="5">
        <f>[2]別紙!B18</f>
        <v>517</v>
      </c>
      <c r="C24" s="5">
        <f>[2]別紙!C18</f>
        <v>517</v>
      </c>
      <c r="D24" s="3">
        <f t="shared" si="0"/>
        <v>1034</v>
      </c>
      <c r="E24" s="16"/>
    </row>
    <row r="25" spans="1:5">
      <c r="A25" s="17" t="s">
        <v>0</v>
      </c>
      <c r="B25" s="4">
        <f>SUBTOTAL(9,B24)</f>
        <v>517</v>
      </c>
      <c r="C25" s="4">
        <f t="shared" ref="C25:D25" si="5">SUBTOTAL(9,C24)</f>
        <v>517</v>
      </c>
      <c r="D25" s="4">
        <f t="shared" si="5"/>
        <v>1034</v>
      </c>
      <c r="E25" s="16"/>
    </row>
    <row r="26" spans="1:5">
      <c r="A26" s="13" t="str">
        <f>[2]別紙!A19</f>
        <v>中野方町</v>
      </c>
      <c r="B26" s="5">
        <f>[2]別紙!B19</f>
        <v>595</v>
      </c>
      <c r="C26" s="5">
        <f>[2]別紙!C19</f>
        <v>678</v>
      </c>
      <c r="D26" s="3">
        <f t="shared" si="0"/>
        <v>1273</v>
      </c>
      <c r="E26" s="16"/>
    </row>
    <row r="27" spans="1:5">
      <c r="A27" s="17" t="s">
        <v>0</v>
      </c>
      <c r="B27" s="4">
        <f>SUBTOTAL(9,B26)</f>
        <v>595</v>
      </c>
      <c r="C27" s="4">
        <f t="shared" ref="C27:D27" si="6">SUBTOTAL(9,C26)</f>
        <v>678</v>
      </c>
      <c r="D27" s="4">
        <f t="shared" si="6"/>
        <v>1273</v>
      </c>
      <c r="E27" s="16"/>
    </row>
    <row r="28" spans="1:5">
      <c r="A28" s="13" t="str">
        <f>[2]別紙!A20</f>
        <v>飯地町</v>
      </c>
      <c r="B28" s="5">
        <f>[2]別紙!B20</f>
        <v>246</v>
      </c>
      <c r="C28" s="5">
        <f>[2]別紙!C20</f>
        <v>277</v>
      </c>
      <c r="D28" s="3">
        <f t="shared" si="0"/>
        <v>523</v>
      </c>
      <c r="E28" s="16"/>
    </row>
    <row r="29" spans="1:5">
      <c r="A29" s="17" t="s">
        <v>0</v>
      </c>
      <c r="B29" s="4">
        <f>SUBTOTAL(9,B28)</f>
        <v>246</v>
      </c>
      <c r="C29" s="4">
        <f t="shared" ref="C29:D29" si="7">SUBTOTAL(9,C28)</f>
        <v>277</v>
      </c>
      <c r="D29" s="4">
        <f t="shared" si="7"/>
        <v>523</v>
      </c>
      <c r="E29" s="16"/>
    </row>
    <row r="30" spans="1:5">
      <c r="A30" s="13" t="str">
        <f>[2]別紙!A21</f>
        <v>岩村町第１</v>
      </c>
      <c r="B30" s="5">
        <f>[2]別紙!B21</f>
        <v>1097</v>
      </c>
      <c r="C30" s="5">
        <f>[2]別紙!C21</f>
        <v>1185</v>
      </c>
      <c r="D30" s="3">
        <f t="shared" si="0"/>
        <v>2282</v>
      </c>
      <c r="E30" s="16"/>
    </row>
    <row r="31" spans="1:5">
      <c r="A31" s="13" t="str">
        <f>[2]別紙!A22</f>
        <v>岩村町第２</v>
      </c>
      <c r="B31" s="5">
        <f>[2]別紙!B22</f>
        <v>486</v>
      </c>
      <c r="C31" s="5">
        <f>[2]別紙!C22</f>
        <v>511</v>
      </c>
      <c r="D31" s="3">
        <f t="shared" si="0"/>
        <v>997</v>
      </c>
      <c r="E31" s="16"/>
    </row>
    <row r="32" spans="1:5">
      <c r="A32" s="13" t="str">
        <f>[2]別紙!A23</f>
        <v>岩村町第３</v>
      </c>
      <c r="B32" s="5">
        <f>[2]別紙!B23</f>
        <v>322</v>
      </c>
      <c r="C32" s="5">
        <f>[2]別紙!C23</f>
        <v>368</v>
      </c>
      <c r="D32" s="3">
        <f t="shared" si="0"/>
        <v>690</v>
      </c>
      <c r="E32" s="16"/>
    </row>
    <row r="33" spans="1:5">
      <c r="A33" s="17" t="s">
        <v>0</v>
      </c>
      <c r="B33" s="4">
        <f>SUBTOTAL(9,B30:B32)</f>
        <v>1905</v>
      </c>
      <c r="C33" s="4">
        <f>SUBTOTAL(9,C30:C32)</f>
        <v>2064</v>
      </c>
      <c r="D33" s="4">
        <f>SUBTOTAL(9,D30:D32)</f>
        <v>3969</v>
      </c>
      <c r="E33" s="16"/>
    </row>
    <row r="34" spans="1:5">
      <c r="A34" s="13" t="str">
        <f>[2]別紙!A24</f>
        <v>山岡町第１</v>
      </c>
      <c r="B34" s="5">
        <f>[2]別紙!B24</f>
        <v>1169</v>
      </c>
      <c r="C34" s="5">
        <f>[2]別紙!C24</f>
        <v>1208</v>
      </c>
      <c r="D34" s="3">
        <f t="shared" si="0"/>
        <v>2377</v>
      </c>
      <c r="E34" s="16"/>
    </row>
    <row r="35" spans="1:5">
      <c r="A35" s="13" t="str">
        <f>[2]別紙!A25</f>
        <v>山岡町第２</v>
      </c>
      <c r="B35" s="5">
        <f>[2]別紙!B25</f>
        <v>390</v>
      </c>
      <c r="C35" s="5">
        <f>[2]別紙!C25</f>
        <v>427</v>
      </c>
      <c r="D35" s="3">
        <f t="shared" si="0"/>
        <v>817</v>
      </c>
      <c r="E35" s="16"/>
    </row>
    <row r="36" spans="1:5">
      <c r="A36" s="13" t="str">
        <f>[2]別紙!A26</f>
        <v>山岡町第３</v>
      </c>
      <c r="B36" s="5">
        <f>[2]別紙!B26</f>
        <v>119</v>
      </c>
      <c r="C36" s="5">
        <f>[2]別紙!C26</f>
        <v>146</v>
      </c>
      <c r="D36" s="3">
        <f t="shared" si="0"/>
        <v>265</v>
      </c>
      <c r="E36" s="16"/>
    </row>
    <row r="37" spans="1:5">
      <c r="A37" s="17" t="s">
        <v>0</v>
      </c>
      <c r="B37" s="4">
        <f>SUBTOTAL(9,B34:B36)</f>
        <v>1678</v>
      </c>
      <c r="C37" s="4">
        <f>SUBTOTAL(9,C34:C36)</f>
        <v>1781</v>
      </c>
      <c r="D37" s="4">
        <f>SUBTOTAL(9,D34:D36)</f>
        <v>3459</v>
      </c>
      <c r="E37" s="16"/>
    </row>
    <row r="38" spans="1:5">
      <c r="A38" s="13" t="str">
        <f>[2]別紙!A27</f>
        <v>明智町第１</v>
      </c>
      <c r="B38" s="5">
        <f>[2]別紙!B27</f>
        <v>802</v>
      </c>
      <c r="C38" s="5">
        <f>[2]別紙!C27</f>
        <v>895</v>
      </c>
      <c r="D38" s="3">
        <f t="shared" si="0"/>
        <v>1697</v>
      </c>
      <c r="E38" s="16"/>
    </row>
    <row r="39" spans="1:5">
      <c r="A39" s="13" t="str">
        <f>[2]別紙!A28</f>
        <v>明智町第２</v>
      </c>
      <c r="B39" s="5">
        <f>[2]別紙!B28</f>
        <v>780</v>
      </c>
      <c r="C39" s="5">
        <f>[2]別紙!C28</f>
        <v>842</v>
      </c>
      <c r="D39" s="3">
        <f t="shared" si="0"/>
        <v>1622</v>
      </c>
      <c r="E39" s="16"/>
    </row>
    <row r="40" spans="1:5">
      <c r="A40" s="13" t="str">
        <f>[2]別紙!A29</f>
        <v>明智町第３</v>
      </c>
      <c r="B40" s="5">
        <f>[2]別紙!B29</f>
        <v>145</v>
      </c>
      <c r="C40" s="5">
        <f>[2]別紙!C29</f>
        <v>159</v>
      </c>
      <c r="D40" s="3">
        <f t="shared" si="0"/>
        <v>304</v>
      </c>
      <c r="E40" s="16"/>
    </row>
    <row r="41" spans="1:5">
      <c r="A41" s="13" t="str">
        <f>[2]別紙!A30</f>
        <v>明智町第４</v>
      </c>
      <c r="B41" s="5">
        <f>[2]別紙!B30</f>
        <v>403</v>
      </c>
      <c r="C41" s="5">
        <f>[2]別紙!C30</f>
        <v>421</v>
      </c>
      <c r="D41" s="3">
        <f t="shared" si="0"/>
        <v>824</v>
      </c>
      <c r="E41" s="16"/>
    </row>
    <row r="42" spans="1:5">
      <c r="A42" s="17" t="s">
        <v>0</v>
      </c>
      <c r="B42" s="4">
        <f>SUBTOTAL(9,B38:B41)</f>
        <v>2130</v>
      </c>
      <c r="C42" s="4">
        <f>SUBTOTAL(9,C38:C41)</f>
        <v>2317</v>
      </c>
      <c r="D42" s="4">
        <f>SUBTOTAL(9,D38:D41)</f>
        <v>4447</v>
      </c>
      <c r="E42" s="16"/>
    </row>
    <row r="43" spans="1:5">
      <c r="A43" s="13" t="str">
        <f>[2]別紙!A31</f>
        <v>串原</v>
      </c>
      <c r="B43" s="5">
        <f>[2]別紙!B31</f>
        <v>221</v>
      </c>
      <c r="C43" s="5">
        <f>[2]別紙!C31</f>
        <v>218</v>
      </c>
      <c r="D43" s="3">
        <f t="shared" si="0"/>
        <v>439</v>
      </c>
      <c r="E43" s="16"/>
    </row>
    <row r="44" spans="1:5">
      <c r="A44" s="17" t="s">
        <v>0</v>
      </c>
      <c r="B44" s="4">
        <f>SUBTOTAL(9,B43:B43)</f>
        <v>221</v>
      </c>
      <c r="C44" s="4">
        <f>SUBTOTAL(9,C43:C43)</f>
        <v>218</v>
      </c>
      <c r="D44" s="4">
        <f>SUBTOTAL(9,D43:D43)</f>
        <v>439</v>
      </c>
      <c r="E44" s="16"/>
    </row>
    <row r="45" spans="1:5">
      <c r="A45" s="13" t="str">
        <f>[2]別紙!A32</f>
        <v>上矢作町第１</v>
      </c>
      <c r="B45" s="5">
        <f>[2]別紙!B32</f>
        <v>447</v>
      </c>
      <c r="C45" s="5">
        <f>[2]別紙!C32</f>
        <v>496</v>
      </c>
      <c r="D45" s="3">
        <f t="shared" si="0"/>
        <v>943</v>
      </c>
      <c r="E45" s="16"/>
    </row>
    <row r="46" spans="1:5">
      <c r="A46" s="13" t="str">
        <f>[2]別紙!A33</f>
        <v>上矢作町第２</v>
      </c>
      <c r="B46" s="5">
        <f>[2]別紙!B33</f>
        <v>104</v>
      </c>
      <c r="C46" s="5">
        <f>[2]別紙!C33</f>
        <v>116</v>
      </c>
      <c r="D46" s="3">
        <f t="shared" si="0"/>
        <v>220</v>
      </c>
      <c r="E46" s="16"/>
    </row>
    <row r="47" spans="1:5">
      <c r="A47" s="13" t="str">
        <f>[2]別紙!A34</f>
        <v>上矢作町第３</v>
      </c>
      <c r="B47" s="5">
        <f>[2]別紙!B34</f>
        <v>225</v>
      </c>
      <c r="C47" s="5">
        <f>[2]別紙!C34</f>
        <v>216</v>
      </c>
      <c r="D47" s="3">
        <f t="shared" si="0"/>
        <v>441</v>
      </c>
      <c r="E47" s="16"/>
    </row>
    <row r="48" spans="1:5" ht="14.25" thickBot="1">
      <c r="A48" s="18" t="s">
        <v>0</v>
      </c>
      <c r="B48" s="6">
        <f>SUBTOTAL(9,B45:B47)</f>
        <v>776</v>
      </c>
      <c r="C48" s="6">
        <f>SUBTOTAL(9,C45:C47)</f>
        <v>828</v>
      </c>
      <c r="D48" s="6">
        <f>SUBTOTAL(9,D45:D47)</f>
        <v>1604</v>
      </c>
      <c r="E48" s="19"/>
    </row>
    <row r="49" spans="1:5" ht="14.25" thickTop="1">
      <c r="A49" s="20" t="s">
        <v>50</v>
      </c>
      <c r="B49" s="2">
        <f>SUBTOTAL(9,B4:B48)</f>
        <v>19762</v>
      </c>
      <c r="C49" s="2">
        <f>SUBTOTAL(9,C4:C48)</f>
        <v>21222</v>
      </c>
      <c r="D49" s="2">
        <f>SUBTOTAL(9,D4:D48)</f>
        <v>40984</v>
      </c>
      <c r="E49" s="21"/>
    </row>
    <row r="51" spans="1:5">
      <c r="A51" s="7" t="s">
        <v>51</v>
      </c>
    </row>
    <row r="52" spans="1:5" ht="14.25" thickBot="1">
      <c r="A52" s="10" t="s">
        <v>52</v>
      </c>
      <c r="B52" s="11" t="s">
        <v>46</v>
      </c>
      <c r="C52" s="11" t="s">
        <v>47</v>
      </c>
      <c r="D52" s="12" t="s">
        <v>48</v>
      </c>
      <c r="E52" s="11" t="s">
        <v>49</v>
      </c>
    </row>
    <row r="53" spans="1:5" ht="14.25" thickTop="1">
      <c r="A53" s="23" t="s">
        <v>1</v>
      </c>
      <c r="B53" s="1">
        <f>[2]今回登録!AU56</f>
        <v>7</v>
      </c>
      <c r="C53" s="1">
        <f>[2]今回登録!AV56</f>
        <v>16</v>
      </c>
      <c r="D53" s="3">
        <f t="shared" ref="D53" si="8">B53+C53</f>
        <v>23</v>
      </c>
      <c r="E53" s="14"/>
    </row>
  </sheetData>
  <phoneticPr fontId="3"/>
  <pageMargins left="0.78740157480314965" right="0.78740157480314965" top="0.39370078740157483" bottom="0.39370078740157483" header="0.39370078740157483" footer="0.19685039370078741"/>
  <pageSetup paperSize="9" orientation="portrait" r:id="rId1"/>
  <headerFooter alignWithMargins="0">
    <oddFooter>&amp;R&amp;"ＭＳ 明朝,標準"恵　那　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E53"/>
  <sheetViews>
    <sheetView workbookViewId="0">
      <selection activeCell="K23" sqref="K23"/>
    </sheetView>
  </sheetViews>
  <sheetFormatPr defaultRowHeight="13.5"/>
  <cols>
    <col min="1" max="1" width="20.625" style="22" customWidth="1"/>
    <col min="2" max="4" width="15.625" style="7" customWidth="1"/>
    <col min="5" max="5" width="19.125" style="7" customWidth="1"/>
    <col min="6" max="16384" width="9" style="7"/>
  </cols>
  <sheetData>
    <row r="1" spans="1:5">
      <c r="A1" s="7"/>
      <c r="D1" s="8" t="s">
        <v>43</v>
      </c>
      <c r="E1" s="9">
        <f>[1]今回登録!A1</f>
        <v>44348</v>
      </c>
    </row>
    <row r="2" spans="1:5">
      <c r="A2" s="7" t="s">
        <v>44</v>
      </c>
    </row>
    <row r="3" spans="1:5" ht="14.25" thickBot="1">
      <c r="A3" s="10" t="s">
        <v>45</v>
      </c>
      <c r="B3" s="11" t="s">
        <v>46</v>
      </c>
      <c r="C3" s="11" t="s">
        <v>47</v>
      </c>
      <c r="D3" s="12" t="s">
        <v>48</v>
      </c>
      <c r="E3" s="11" t="s">
        <v>49</v>
      </c>
    </row>
    <row r="4" spans="1:5" ht="14.25" thickTop="1">
      <c r="A4" s="13" t="str">
        <f>[1]別紙!A3</f>
        <v>大井町第１</v>
      </c>
      <c r="B4" s="1">
        <f>[1]別紙!B3</f>
        <v>641</v>
      </c>
      <c r="C4" s="1">
        <f>[1]別紙!C3</f>
        <v>731</v>
      </c>
      <c r="D4" s="2">
        <f>B4+C4</f>
        <v>1372</v>
      </c>
      <c r="E4" s="14"/>
    </row>
    <row r="5" spans="1:5">
      <c r="A5" s="13" t="str">
        <f>[1]別紙!A4</f>
        <v>大井町第２</v>
      </c>
      <c r="B5" s="1">
        <f>[1]別紙!B4</f>
        <v>1909</v>
      </c>
      <c r="C5" s="1">
        <f>[1]別紙!C4</f>
        <v>2031</v>
      </c>
      <c r="D5" s="3">
        <f t="shared" ref="D5:D47" si="0">B5+C5</f>
        <v>3940</v>
      </c>
      <c r="E5" s="15"/>
    </row>
    <row r="6" spans="1:5">
      <c r="A6" s="13" t="str">
        <f>[1]別紙!A5</f>
        <v>大井町第３</v>
      </c>
      <c r="B6" s="1">
        <f>[1]別紙!B5</f>
        <v>2205</v>
      </c>
      <c r="C6" s="1">
        <f>[1]別紙!C5</f>
        <v>2330</v>
      </c>
      <c r="D6" s="3">
        <f t="shared" si="0"/>
        <v>4535</v>
      </c>
      <c r="E6" s="15"/>
    </row>
    <row r="7" spans="1:5">
      <c r="A7" s="13" t="str">
        <f>[1]別紙!A6</f>
        <v>大井町第４</v>
      </c>
      <c r="B7" s="1">
        <f>[1]別紙!B6</f>
        <v>547</v>
      </c>
      <c r="C7" s="1">
        <f>[1]別紙!C6</f>
        <v>592</v>
      </c>
      <c r="D7" s="3">
        <f t="shared" si="0"/>
        <v>1139</v>
      </c>
      <c r="E7" s="16"/>
    </row>
    <row r="8" spans="1:5">
      <c r="A8" s="17" t="s">
        <v>0</v>
      </c>
      <c r="B8" s="4">
        <f>SUBTOTAL(9,B4:B7)</f>
        <v>5302</v>
      </c>
      <c r="C8" s="4">
        <f>SUBTOTAL(9,C4:C7)</f>
        <v>5684</v>
      </c>
      <c r="D8" s="4">
        <f>SUBTOTAL(9,D4:D7)</f>
        <v>10986</v>
      </c>
      <c r="E8" s="16"/>
    </row>
    <row r="9" spans="1:5">
      <c r="A9" s="13" t="str">
        <f>[1]別紙!A7</f>
        <v>長島町第１</v>
      </c>
      <c r="B9" s="5">
        <f>[1]別紙!B7</f>
        <v>1320</v>
      </c>
      <c r="C9" s="5">
        <f>[1]別紙!C7</f>
        <v>1440</v>
      </c>
      <c r="D9" s="3">
        <f t="shared" si="0"/>
        <v>2760</v>
      </c>
      <c r="E9" s="16"/>
    </row>
    <row r="10" spans="1:5">
      <c r="A10" s="13" t="str">
        <f>[1]別紙!A8</f>
        <v>長島町第２</v>
      </c>
      <c r="B10" s="5">
        <f>[1]別紙!B8</f>
        <v>624</v>
      </c>
      <c r="C10" s="5">
        <f>[1]別紙!C8</f>
        <v>634</v>
      </c>
      <c r="D10" s="3">
        <f t="shared" si="0"/>
        <v>1258</v>
      </c>
      <c r="E10" s="16"/>
    </row>
    <row r="11" spans="1:5">
      <c r="A11" s="13" t="str">
        <f>[1]別紙!A9</f>
        <v>長島町第３</v>
      </c>
      <c r="B11" s="5">
        <f>[1]別紙!B9</f>
        <v>479</v>
      </c>
      <c r="C11" s="5">
        <f>[1]別紙!C9</f>
        <v>488</v>
      </c>
      <c r="D11" s="3">
        <f t="shared" si="0"/>
        <v>967</v>
      </c>
      <c r="E11" s="16"/>
    </row>
    <row r="12" spans="1:5">
      <c r="A12" s="13" t="str">
        <f>[1]別紙!A10</f>
        <v>長島町第４</v>
      </c>
      <c r="B12" s="5">
        <f>[1]別紙!B10</f>
        <v>312</v>
      </c>
      <c r="C12" s="5">
        <f>[1]別紙!C10</f>
        <v>320</v>
      </c>
      <c r="D12" s="3">
        <f t="shared" si="0"/>
        <v>632</v>
      </c>
      <c r="E12" s="16"/>
    </row>
    <row r="13" spans="1:5">
      <c r="A13" s="13" t="str">
        <f>[1]別紙!A11</f>
        <v>長島町第５</v>
      </c>
      <c r="B13" s="5">
        <f>[1]別紙!B11</f>
        <v>167</v>
      </c>
      <c r="C13" s="5">
        <f>[1]別紙!C11</f>
        <v>175</v>
      </c>
      <c r="D13" s="3">
        <f t="shared" si="0"/>
        <v>342</v>
      </c>
      <c r="E13" s="16"/>
    </row>
    <row r="14" spans="1:5">
      <c r="A14" s="13" t="str">
        <f>[1]別紙!A12</f>
        <v>長島町第６</v>
      </c>
      <c r="B14" s="5">
        <f>[1]別紙!B12</f>
        <v>684</v>
      </c>
      <c r="C14" s="5">
        <f>[1]別紙!C12</f>
        <v>767</v>
      </c>
      <c r="D14" s="3">
        <f t="shared" si="0"/>
        <v>1451</v>
      </c>
      <c r="E14" s="16"/>
    </row>
    <row r="15" spans="1:5">
      <c r="A15" s="17" t="s">
        <v>0</v>
      </c>
      <c r="B15" s="4">
        <f>SUBTOTAL(9,B9:B14)</f>
        <v>3586</v>
      </c>
      <c r="C15" s="4">
        <f t="shared" ref="C15:D15" si="1">SUBTOTAL(9,C9:C14)</f>
        <v>3824</v>
      </c>
      <c r="D15" s="4">
        <f t="shared" si="1"/>
        <v>7410</v>
      </c>
      <c r="E15" s="16"/>
    </row>
    <row r="16" spans="1:5">
      <c r="A16" s="13" t="str">
        <f>[1]別紙!A13</f>
        <v>東野</v>
      </c>
      <c r="B16" s="5">
        <f>[1]別紙!B13</f>
        <v>695</v>
      </c>
      <c r="C16" s="5">
        <f>[1]別紙!C13</f>
        <v>711</v>
      </c>
      <c r="D16" s="3">
        <f t="shared" si="0"/>
        <v>1406</v>
      </c>
      <c r="E16" s="16"/>
    </row>
    <row r="17" spans="1:5">
      <c r="A17" s="17" t="s">
        <v>0</v>
      </c>
      <c r="B17" s="4">
        <f>SUBTOTAL(9,B16)</f>
        <v>695</v>
      </c>
      <c r="C17" s="4">
        <f t="shared" ref="C17:D17" si="2">SUBTOTAL(9,C16)</f>
        <v>711</v>
      </c>
      <c r="D17" s="4">
        <f t="shared" si="2"/>
        <v>1406</v>
      </c>
      <c r="E17" s="16"/>
    </row>
    <row r="18" spans="1:5">
      <c r="A18" s="13" t="str">
        <f>[1]別紙!A14</f>
        <v>三郷町第１</v>
      </c>
      <c r="B18" s="5">
        <f>[1]別紙!B14</f>
        <v>501</v>
      </c>
      <c r="C18" s="5">
        <f>[1]別紙!C14</f>
        <v>561</v>
      </c>
      <c r="D18" s="3">
        <f t="shared" si="0"/>
        <v>1062</v>
      </c>
      <c r="E18" s="16"/>
    </row>
    <row r="19" spans="1:5">
      <c r="A19" s="13" t="str">
        <f>[1]別紙!A15</f>
        <v>三郷町第２</v>
      </c>
      <c r="B19" s="5">
        <f>[1]別紙!B15</f>
        <v>437</v>
      </c>
      <c r="C19" s="5">
        <f>[1]別紙!C15</f>
        <v>489</v>
      </c>
      <c r="D19" s="3">
        <f t="shared" si="0"/>
        <v>926</v>
      </c>
      <c r="E19" s="16"/>
    </row>
    <row r="20" spans="1:5">
      <c r="A20" s="17" t="s">
        <v>0</v>
      </c>
      <c r="B20" s="4">
        <f>SUBTOTAL(9,B18:B19)</f>
        <v>938</v>
      </c>
      <c r="C20" s="4">
        <f t="shared" ref="C20:D20" si="3">SUBTOTAL(9,C18:C19)</f>
        <v>1050</v>
      </c>
      <c r="D20" s="4">
        <f t="shared" si="3"/>
        <v>1988</v>
      </c>
      <c r="E20" s="16"/>
    </row>
    <row r="21" spans="1:5">
      <c r="A21" s="13" t="str">
        <f>[1]別紙!A16</f>
        <v>武並町第１</v>
      </c>
      <c r="B21" s="5">
        <f>[1]別紙!B16</f>
        <v>443</v>
      </c>
      <c r="C21" s="5">
        <f>[1]別紙!C16</f>
        <v>476</v>
      </c>
      <c r="D21" s="3">
        <f t="shared" si="0"/>
        <v>919</v>
      </c>
      <c r="E21" s="16"/>
    </row>
    <row r="22" spans="1:5">
      <c r="A22" s="13" t="str">
        <f>[1]別紙!A17</f>
        <v>武並町第２</v>
      </c>
      <c r="B22" s="5">
        <f>[1]別紙!B17</f>
        <v>788</v>
      </c>
      <c r="C22" s="5">
        <f>[1]別紙!C17</f>
        <v>825</v>
      </c>
      <c r="D22" s="3">
        <f t="shared" si="0"/>
        <v>1613</v>
      </c>
      <c r="E22" s="16"/>
    </row>
    <row r="23" spans="1:5">
      <c r="A23" s="17" t="s">
        <v>0</v>
      </c>
      <c r="B23" s="4">
        <f>SUBTOTAL(9,B21:B22)</f>
        <v>1231</v>
      </c>
      <c r="C23" s="4">
        <f t="shared" ref="C23:D23" si="4">SUBTOTAL(9,C21:C22)</f>
        <v>1301</v>
      </c>
      <c r="D23" s="4">
        <f t="shared" si="4"/>
        <v>2532</v>
      </c>
      <c r="E23" s="16"/>
    </row>
    <row r="24" spans="1:5">
      <c r="A24" s="13" t="str">
        <f>[1]別紙!A18</f>
        <v>笠置町</v>
      </c>
      <c r="B24" s="5">
        <f>[1]別紙!B18</f>
        <v>518</v>
      </c>
      <c r="C24" s="5">
        <f>[1]別紙!C18</f>
        <v>528</v>
      </c>
      <c r="D24" s="3">
        <f t="shared" si="0"/>
        <v>1046</v>
      </c>
      <c r="E24" s="16"/>
    </row>
    <row r="25" spans="1:5">
      <c r="A25" s="17" t="s">
        <v>0</v>
      </c>
      <c r="B25" s="4">
        <f>SUBTOTAL(9,B24)</f>
        <v>518</v>
      </c>
      <c r="C25" s="4">
        <f t="shared" ref="C25:D25" si="5">SUBTOTAL(9,C24)</f>
        <v>528</v>
      </c>
      <c r="D25" s="4">
        <f t="shared" si="5"/>
        <v>1046</v>
      </c>
      <c r="E25" s="16"/>
    </row>
    <row r="26" spans="1:5">
      <c r="A26" s="13" t="str">
        <f>[1]別紙!A19</f>
        <v>中野方町</v>
      </c>
      <c r="B26" s="5">
        <f>[1]別紙!B19</f>
        <v>599</v>
      </c>
      <c r="C26" s="5">
        <f>[1]別紙!C19</f>
        <v>684</v>
      </c>
      <c r="D26" s="3">
        <f t="shared" si="0"/>
        <v>1283</v>
      </c>
      <c r="E26" s="16"/>
    </row>
    <row r="27" spans="1:5">
      <c r="A27" s="17" t="s">
        <v>0</v>
      </c>
      <c r="B27" s="4">
        <f>SUBTOTAL(9,B26)</f>
        <v>599</v>
      </c>
      <c r="C27" s="4">
        <f t="shared" ref="C27:D27" si="6">SUBTOTAL(9,C26)</f>
        <v>684</v>
      </c>
      <c r="D27" s="4">
        <f t="shared" si="6"/>
        <v>1283</v>
      </c>
      <c r="E27" s="16"/>
    </row>
    <row r="28" spans="1:5">
      <c r="A28" s="13" t="str">
        <f>[1]別紙!A20</f>
        <v>飯地町</v>
      </c>
      <c r="B28" s="5">
        <f>[1]別紙!B20</f>
        <v>245</v>
      </c>
      <c r="C28" s="5">
        <f>[1]別紙!C20</f>
        <v>278</v>
      </c>
      <c r="D28" s="3">
        <f t="shared" si="0"/>
        <v>523</v>
      </c>
      <c r="E28" s="16"/>
    </row>
    <row r="29" spans="1:5">
      <c r="A29" s="17" t="s">
        <v>0</v>
      </c>
      <c r="B29" s="4">
        <f>SUBTOTAL(9,B28)</f>
        <v>245</v>
      </c>
      <c r="C29" s="4">
        <f t="shared" ref="C29:D29" si="7">SUBTOTAL(9,C28)</f>
        <v>278</v>
      </c>
      <c r="D29" s="4">
        <f t="shared" si="7"/>
        <v>523</v>
      </c>
      <c r="E29" s="16"/>
    </row>
    <row r="30" spans="1:5">
      <c r="A30" s="13" t="str">
        <f>[1]別紙!A21</f>
        <v>岩村町第１</v>
      </c>
      <c r="B30" s="5">
        <f>[1]別紙!B21</f>
        <v>1110</v>
      </c>
      <c r="C30" s="5">
        <f>[1]別紙!C21</f>
        <v>1199</v>
      </c>
      <c r="D30" s="3">
        <f t="shared" si="0"/>
        <v>2309</v>
      </c>
      <c r="E30" s="16"/>
    </row>
    <row r="31" spans="1:5">
      <c r="A31" s="13" t="str">
        <f>[1]別紙!A22</f>
        <v>岩村町第２</v>
      </c>
      <c r="B31" s="5">
        <f>[1]別紙!B22</f>
        <v>486</v>
      </c>
      <c r="C31" s="5">
        <f>[1]別紙!C22</f>
        <v>512</v>
      </c>
      <c r="D31" s="3">
        <f t="shared" si="0"/>
        <v>998</v>
      </c>
      <c r="E31" s="16"/>
    </row>
    <row r="32" spans="1:5">
      <c r="A32" s="13" t="str">
        <f>[1]別紙!A23</f>
        <v>岩村町第３</v>
      </c>
      <c r="B32" s="5">
        <f>[1]別紙!B23</f>
        <v>325</v>
      </c>
      <c r="C32" s="5">
        <f>[1]別紙!C23</f>
        <v>375</v>
      </c>
      <c r="D32" s="3">
        <f t="shared" si="0"/>
        <v>700</v>
      </c>
      <c r="E32" s="16"/>
    </row>
    <row r="33" spans="1:5">
      <c r="A33" s="17" t="s">
        <v>0</v>
      </c>
      <c r="B33" s="4">
        <f>SUBTOTAL(9,B30:B32)</f>
        <v>1921</v>
      </c>
      <c r="C33" s="4">
        <f>SUBTOTAL(9,C30:C32)</f>
        <v>2086</v>
      </c>
      <c r="D33" s="4">
        <f>SUBTOTAL(9,D30:D32)</f>
        <v>4007</v>
      </c>
      <c r="E33" s="16"/>
    </row>
    <row r="34" spans="1:5">
      <c r="A34" s="13" t="str">
        <f>[1]別紙!A24</f>
        <v>山岡町第１</v>
      </c>
      <c r="B34" s="5">
        <f>[1]別紙!B24</f>
        <v>1175</v>
      </c>
      <c r="C34" s="5">
        <f>[1]別紙!C24</f>
        <v>1218</v>
      </c>
      <c r="D34" s="3">
        <f t="shared" si="0"/>
        <v>2393</v>
      </c>
      <c r="E34" s="16"/>
    </row>
    <row r="35" spans="1:5">
      <c r="A35" s="13" t="str">
        <f>[1]別紙!A25</f>
        <v>山岡町第２</v>
      </c>
      <c r="B35" s="5">
        <f>[1]別紙!B25</f>
        <v>397</v>
      </c>
      <c r="C35" s="5">
        <f>[1]別紙!C25</f>
        <v>436</v>
      </c>
      <c r="D35" s="3">
        <f t="shared" si="0"/>
        <v>833</v>
      </c>
      <c r="E35" s="16"/>
    </row>
    <row r="36" spans="1:5">
      <c r="A36" s="13" t="str">
        <f>[1]別紙!A26</f>
        <v>山岡町第３</v>
      </c>
      <c r="B36" s="5">
        <f>[1]別紙!B26</f>
        <v>122</v>
      </c>
      <c r="C36" s="5">
        <f>[1]別紙!C26</f>
        <v>146</v>
      </c>
      <c r="D36" s="3">
        <f t="shared" si="0"/>
        <v>268</v>
      </c>
      <c r="E36" s="16"/>
    </row>
    <row r="37" spans="1:5">
      <c r="A37" s="17" t="s">
        <v>0</v>
      </c>
      <c r="B37" s="4">
        <f>SUBTOTAL(9,B34:B36)</f>
        <v>1694</v>
      </c>
      <c r="C37" s="4">
        <f>SUBTOTAL(9,C34:C36)</f>
        <v>1800</v>
      </c>
      <c r="D37" s="4">
        <f>SUBTOTAL(9,D34:D36)</f>
        <v>3494</v>
      </c>
      <c r="E37" s="16"/>
    </row>
    <row r="38" spans="1:5">
      <c r="A38" s="13" t="str">
        <f>[1]別紙!A27</f>
        <v>明智町第１</v>
      </c>
      <c r="B38" s="5">
        <f>[1]別紙!B27</f>
        <v>809</v>
      </c>
      <c r="C38" s="5">
        <f>[1]別紙!C27</f>
        <v>900</v>
      </c>
      <c r="D38" s="3">
        <f t="shared" si="0"/>
        <v>1709</v>
      </c>
      <c r="E38" s="16"/>
    </row>
    <row r="39" spans="1:5">
      <c r="A39" s="13" t="str">
        <f>[1]別紙!A28</f>
        <v>明智町第２</v>
      </c>
      <c r="B39" s="5">
        <f>[1]別紙!B28</f>
        <v>789</v>
      </c>
      <c r="C39" s="5">
        <f>[1]別紙!C28</f>
        <v>850</v>
      </c>
      <c r="D39" s="3">
        <f t="shared" si="0"/>
        <v>1639</v>
      </c>
      <c r="E39" s="16"/>
    </row>
    <row r="40" spans="1:5">
      <c r="A40" s="13" t="str">
        <f>[1]別紙!A29</f>
        <v>明智町第３</v>
      </c>
      <c r="B40" s="5">
        <f>[1]別紙!B29</f>
        <v>147</v>
      </c>
      <c r="C40" s="5">
        <f>[1]別紙!C29</f>
        <v>162</v>
      </c>
      <c r="D40" s="3">
        <f t="shared" si="0"/>
        <v>309</v>
      </c>
      <c r="E40" s="16"/>
    </row>
    <row r="41" spans="1:5">
      <c r="A41" s="13" t="str">
        <f>[1]別紙!A30</f>
        <v>明智町第４</v>
      </c>
      <c r="B41" s="5">
        <f>[1]別紙!B30</f>
        <v>409</v>
      </c>
      <c r="C41" s="5">
        <f>[1]別紙!C30</f>
        <v>427</v>
      </c>
      <c r="D41" s="3">
        <f t="shared" si="0"/>
        <v>836</v>
      </c>
      <c r="E41" s="16"/>
    </row>
    <row r="42" spans="1:5">
      <c r="A42" s="17" t="s">
        <v>0</v>
      </c>
      <c r="B42" s="4">
        <f>SUBTOTAL(9,B38:B41)</f>
        <v>2154</v>
      </c>
      <c r="C42" s="4">
        <f>SUBTOTAL(9,C38:C41)</f>
        <v>2339</v>
      </c>
      <c r="D42" s="4">
        <f>SUBTOTAL(9,D38:D41)</f>
        <v>4493</v>
      </c>
      <c r="E42" s="16"/>
    </row>
    <row r="43" spans="1:5">
      <c r="A43" s="13" t="str">
        <f>[1]別紙!A31</f>
        <v>串原</v>
      </c>
      <c r="B43" s="5">
        <f>[1]別紙!B31</f>
        <v>228</v>
      </c>
      <c r="C43" s="5">
        <f>[1]別紙!C31</f>
        <v>218</v>
      </c>
      <c r="D43" s="3">
        <f t="shared" si="0"/>
        <v>446</v>
      </c>
      <c r="E43" s="16"/>
    </row>
    <row r="44" spans="1:5">
      <c r="A44" s="17" t="s">
        <v>0</v>
      </c>
      <c r="B44" s="4">
        <f>SUBTOTAL(9,B43:B43)</f>
        <v>228</v>
      </c>
      <c r="C44" s="4">
        <f>SUBTOTAL(9,C43:C43)</f>
        <v>218</v>
      </c>
      <c r="D44" s="4">
        <f>SUBTOTAL(9,D43:D43)</f>
        <v>446</v>
      </c>
      <c r="E44" s="16"/>
    </row>
    <row r="45" spans="1:5">
      <c r="A45" s="13" t="str">
        <f>[1]別紙!A32</f>
        <v>上矢作町第１</v>
      </c>
      <c r="B45" s="5">
        <f>[1]別紙!B32</f>
        <v>454</v>
      </c>
      <c r="C45" s="5">
        <f>[1]別紙!C32</f>
        <v>512</v>
      </c>
      <c r="D45" s="3">
        <f t="shared" si="0"/>
        <v>966</v>
      </c>
      <c r="E45" s="16"/>
    </row>
    <row r="46" spans="1:5">
      <c r="A46" s="13" t="str">
        <f>[1]別紙!A33</f>
        <v>上矢作町第２</v>
      </c>
      <c r="B46" s="5">
        <f>[1]別紙!B33</f>
        <v>107</v>
      </c>
      <c r="C46" s="5">
        <f>[1]別紙!C33</f>
        <v>121</v>
      </c>
      <c r="D46" s="3">
        <f t="shared" si="0"/>
        <v>228</v>
      </c>
      <c r="E46" s="16"/>
    </row>
    <row r="47" spans="1:5">
      <c r="A47" s="13" t="str">
        <f>[1]別紙!A34</f>
        <v>上矢作町第３</v>
      </c>
      <c r="B47" s="5">
        <f>[1]別紙!B34</f>
        <v>226</v>
      </c>
      <c r="C47" s="5">
        <f>[1]別紙!C34</f>
        <v>216</v>
      </c>
      <c r="D47" s="3">
        <f t="shared" si="0"/>
        <v>442</v>
      </c>
      <c r="E47" s="16"/>
    </row>
    <row r="48" spans="1:5" ht="14.25" thickBot="1">
      <c r="A48" s="18" t="s">
        <v>0</v>
      </c>
      <c r="B48" s="6">
        <f>SUBTOTAL(9,B45:B47)</f>
        <v>787</v>
      </c>
      <c r="C48" s="6">
        <f>SUBTOTAL(9,C45:C47)</f>
        <v>849</v>
      </c>
      <c r="D48" s="6">
        <f>SUBTOTAL(9,D45:D47)</f>
        <v>1636</v>
      </c>
      <c r="E48" s="19"/>
    </row>
    <row r="49" spans="1:5" ht="14.25" thickTop="1">
      <c r="A49" s="20" t="s">
        <v>50</v>
      </c>
      <c r="B49" s="2">
        <f>SUBTOTAL(9,B4:B48)</f>
        <v>19898</v>
      </c>
      <c r="C49" s="2">
        <f>SUBTOTAL(9,C4:C48)</f>
        <v>21352</v>
      </c>
      <c r="D49" s="2">
        <f>SUBTOTAL(9,D4:D48)</f>
        <v>41250</v>
      </c>
      <c r="E49" s="21"/>
    </row>
    <row r="51" spans="1:5">
      <c r="A51" s="7" t="s">
        <v>51</v>
      </c>
    </row>
    <row r="52" spans="1:5" ht="14.25" thickBot="1">
      <c r="A52" s="10" t="s">
        <v>52</v>
      </c>
      <c r="B52" s="11" t="s">
        <v>46</v>
      </c>
      <c r="C52" s="11" t="s">
        <v>47</v>
      </c>
      <c r="D52" s="12" t="s">
        <v>48</v>
      </c>
      <c r="E52" s="11" t="s">
        <v>49</v>
      </c>
    </row>
    <row r="53" spans="1:5" ht="14.25" thickTop="1">
      <c r="A53" s="23" t="s">
        <v>1</v>
      </c>
      <c r="B53" s="1">
        <f>[1]今回登録!AU56</f>
        <v>7</v>
      </c>
      <c r="C53" s="1">
        <f>[1]今回登録!AV56</f>
        <v>16</v>
      </c>
      <c r="D53" s="3">
        <f t="shared" ref="D53" si="8">B53+C53</f>
        <v>23</v>
      </c>
      <c r="E53" s="14"/>
    </row>
  </sheetData>
  <phoneticPr fontId="3"/>
  <pageMargins left="0.78740157480314965" right="0.78740157480314965" top="0.39370078740157483" bottom="0.39370078740157483" header="0.39370078740157483" footer="0.19685039370078741"/>
  <pageSetup paperSize="9" orientation="portrait" r:id="rId1"/>
  <headerFooter alignWithMargins="0">
    <oddFooter>&amp;R&amp;"ＭＳ 明朝,標準"恵　那　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2" sqref="A2"/>
    </sheetView>
  </sheetViews>
  <sheetFormatPr defaultRowHeight="13.5"/>
  <cols>
    <col min="1" max="1" width="20.625" style="22" customWidth="1"/>
    <col min="2" max="4" width="15.625" style="7" customWidth="1"/>
    <col min="5" max="5" width="19.125" style="7" customWidth="1"/>
    <col min="6" max="16384" width="9" style="7"/>
  </cols>
  <sheetData>
    <row r="1" spans="1:5">
      <c r="A1" s="7"/>
      <c r="D1" s="8" t="s">
        <v>33</v>
      </c>
      <c r="E1" s="9">
        <v>44256</v>
      </c>
    </row>
    <row r="2" spans="1:5">
      <c r="A2" s="7" t="s">
        <v>34</v>
      </c>
    </row>
    <row r="3" spans="1:5" ht="14.25" thickBot="1">
      <c r="A3" s="10" t="s">
        <v>35</v>
      </c>
      <c r="B3" s="11" t="s">
        <v>36</v>
      </c>
      <c r="C3" s="11" t="s">
        <v>37</v>
      </c>
      <c r="D3" s="12" t="s">
        <v>38</v>
      </c>
      <c r="E3" s="11" t="s">
        <v>39</v>
      </c>
    </row>
    <row r="4" spans="1:5" ht="14.25" thickTop="1">
      <c r="A4" s="13" t="s">
        <v>2</v>
      </c>
      <c r="B4" s="1">
        <v>656</v>
      </c>
      <c r="C4" s="1">
        <v>738</v>
      </c>
      <c r="D4" s="2">
        <v>1394</v>
      </c>
      <c r="E4" s="14"/>
    </row>
    <row r="5" spans="1:5">
      <c r="A5" s="13" t="s">
        <v>3</v>
      </c>
      <c r="B5" s="1">
        <v>1899</v>
      </c>
      <c r="C5" s="1">
        <v>2020</v>
      </c>
      <c r="D5" s="3">
        <v>3919</v>
      </c>
      <c r="E5" s="15"/>
    </row>
    <row r="6" spans="1:5">
      <c r="A6" s="13" t="s">
        <v>4</v>
      </c>
      <c r="B6" s="1">
        <v>2209</v>
      </c>
      <c r="C6" s="1">
        <v>2330</v>
      </c>
      <c r="D6" s="3">
        <v>4539</v>
      </c>
      <c r="E6" s="15"/>
    </row>
    <row r="7" spans="1:5">
      <c r="A7" s="13" t="s">
        <v>5</v>
      </c>
      <c r="B7" s="1">
        <v>550</v>
      </c>
      <c r="C7" s="1">
        <v>591</v>
      </c>
      <c r="D7" s="3">
        <v>1141</v>
      </c>
      <c r="E7" s="16"/>
    </row>
    <row r="8" spans="1:5">
      <c r="A8" s="17" t="s">
        <v>0</v>
      </c>
      <c r="B8" s="4">
        <v>5314</v>
      </c>
      <c r="C8" s="4">
        <v>5679</v>
      </c>
      <c r="D8" s="4">
        <v>10993</v>
      </c>
      <c r="E8" s="16"/>
    </row>
    <row r="9" spans="1:5">
      <c r="A9" s="13" t="s">
        <v>6</v>
      </c>
      <c r="B9" s="5">
        <v>1322</v>
      </c>
      <c r="C9" s="5">
        <v>1443</v>
      </c>
      <c r="D9" s="3">
        <v>2765</v>
      </c>
      <c r="E9" s="16"/>
    </row>
    <row r="10" spans="1:5">
      <c r="A10" s="13" t="s">
        <v>1</v>
      </c>
      <c r="B10" s="5">
        <v>621</v>
      </c>
      <c r="C10" s="5">
        <v>628</v>
      </c>
      <c r="D10" s="3">
        <v>1249</v>
      </c>
      <c r="E10" s="16"/>
    </row>
    <row r="11" spans="1:5">
      <c r="A11" s="13" t="s">
        <v>7</v>
      </c>
      <c r="B11" s="5">
        <v>476</v>
      </c>
      <c r="C11" s="5">
        <v>492</v>
      </c>
      <c r="D11" s="3">
        <v>968</v>
      </c>
      <c r="E11" s="16"/>
    </row>
    <row r="12" spans="1:5">
      <c r="A12" s="13" t="s">
        <v>8</v>
      </c>
      <c r="B12" s="5">
        <v>310</v>
      </c>
      <c r="C12" s="5">
        <v>320</v>
      </c>
      <c r="D12" s="3">
        <v>630</v>
      </c>
      <c r="E12" s="16"/>
    </row>
    <row r="13" spans="1:5">
      <c r="A13" s="13" t="s">
        <v>9</v>
      </c>
      <c r="B13" s="5">
        <v>167</v>
      </c>
      <c r="C13" s="5">
        <v>175</v>
      </c>
      <c r="D13" s="3">
        <v>342</v>
      </c>
      <c r="E13" s="16"/>
    </row>
    <row r="14" spans="1:5">
      <c r="A14" s="13" t="s">
        <v>10</v>
      </c>
      <c r="B14" s="5">
        <v>682</v>
      </c>
      <c r="C14" s="5">
        <v>776</v>
      </c>
      <c r="D14" s="3">
        <v>1458</v>
      </c>
      <c r="E14" s="16"/>
    </row>
    <row r="15" spans="1:5">
      <c r="A15" s="17" t="s">
        <v>0</v>
      </c>
      <c r="B15" s="4">
        <v>3578</v>
      </c>
      <c r="C15" s="4">
        <v>3834</v>
      </c>
      <c r="D15" s="4">
        <v>7412</v>
      </c>
      <c r="E15" s="16"/>
    </row>
    <row r="16" spans="1:5">
      <c r="A16" s="13" t="s">
        <v>11</v>
      </c>
      <c r="B16" s="5">
        <v>699</v>
      </c>
      <c r="C16" s="5">
        <v>713</v>
      </c>
      <c r="D16" s="3">
        <v>1412</v>
      </c>
      <c r="E16" s="16"/>
    </row>
    <row r="17" spans="1:5">
      <c r="A17" s="17" t="s">
        <v>0</v>
      </c>
      <c r="B17" s="4">
        <v>699</v>
      </c>
      <c r="C17" s="4">
        <v>713</v>
      </c>
      <c r="D17" s="4">
        <v>1412</v>
      </c>
      <c r="E17" s="16"/>
    </row>
    <row r="18" spans="1:5">
      <c r="A18" s="13" t="s">
        <v>12</v>
      </c>
      <c r="B18" s="5">
        <v>503</v>
      </c>
      <c r="C18" s="5">
        <v>565</v>
      </c>
      <c r="D18" s="3">
        <v>1068</v>
      </c>
      <c r="E18" s="16"/>
    </row>
    <row r="19" spans="1:5">
      <c r="A19" s="13" t="s">
        <v>13</v>
      </c>
      <c r="B19" s="5">
        <v>436</v>
      </c>
      <c r="C19" s="5">
        <v>491</v>
      </c>
      <c r="D19" s="3">
        <v>927</v>
      </c>
      <c r="E19" s="16"/>
    </row>
    <row r="20" spans="1:5">
      <c r="A20" s="17" t="s">
        <v>0</v>
      </c>
      <c r="B20" s="4">
        <v>939</v>
      </c>
      <c r="C20" s="4">
        <v>1056</v>
      </c>
      <c r="D20" s="4">
        <v>1995</v>
      </c>
      <c r="E20" s="16"/>
    </row>
    <row r="21" spans="1:5">
      <c r="A21" s="13" t="s">
        <v>14</v>
      </c>
      <c r="B21" s="5">
        <v>444</v>
      </c>
      <c r="C21" s="5">
        <v>479</v>
      </c>
      <c r="D21" s="3">
        <v>923</v>
      </c>
      <c r="E21" s="16"/>
    </row>
    <row r="22" spans="1:5">
      <c r="A22" s="13" t="s">
        <v>15</v>
      </c>
      <c r="B22" s="5">
        <v>795</v>
      </c>
      <c r="C22" s="5">
        <v>824</v>
      </c>
      <c r="D22" s="3">
        <v>1619</v>
      </c>
      <c r="E22" s="16"/>
    </row>
    <row r="23" spans="1:5">
      <c r="A23" s="17" t="s">
        <v>0</v>
      </c>
      <c r="B23" s="4">
        <v>1239</v>
      </c>
      <c r="C23" s="4">
        <v>1303</v>
      </c>
      <c r="D23" s="4">
        <v>2542</v>
      </c>
      <c r="E23" s="16"/>
    </row>
    <row r="24" spans="1:5">
      <c r="A24" s="13" t="s">
        <v>16</v>
      </c>
      <c r="B24" s="5">
        <v>516</v>
      </c>
      <c r="C24" s="5">
        <v>529</v>
      </c>
      <c r="D24" s="3">
        <v>1045</v>
      </c>
      <c r="E24" s="16"/>
    </row>
    <row r="25" spans="1:5">
      <c r="A25" s="17" t="s">
        <v>0</v>
      </c>
      <c r="B25" s="4">
        <v>516</v>
      </c>
      <c r="C25" s="4">
        <v>529</v>
      </c>
      <c r="D25" s="4">
        <v>1045</v>
      </c>
      <c r="E25" s="16"/>
    </row>
    <row r="26" spans="1:5">
      <c r="A26" s="13" t="s">
        <v>17</v>
      </c>
      <c r="B26" s="5">
        <v>607</v>
      </c>
      <c r="C26" s="5">
        <v>688</v>
      </c>
      <c r="D26" s="3">
        <v>1295</v>
      </c>
      <c r="E26" s="16"/>
    </row>
    <row r="27" spans="1:5">
      <c r="A27" s="17" t="s">
        <v>0</v>
      </c>
      <c r="B27" s="4">
        <v>607</v>
      </c>
      <c r="C27" s="4">
        <v>688</v>
      </c>
      <c r="D27" s="4">
        <v>1295</v>
      </c>
      <c r="E27" s="16"/>
    </row>
    <row r="28" spans="1:5">
      <c r="A28" s="13" t="s">
        <v>18</v>
      </c>
      <c r="B28" s="5">
        <v>246</v>
      </c>
      <c r="C28" s="5">
        <v>280</v>
      </c>
      <c r="D28" s="3">
        <v>526</v>
      </c>
      <c r="E28" s="16"/>
    </row>
    <row r="29" spans="1:5">
      <c r="A29" s="17" t="s">
        <v>0</v>
      </c>
      <c r="B29" s="4">
        <v>246</v>
      </c>
      <c r="C29" s="4">
        <v>280</v>
      </c>
      <c r="D29" s="4">
        <v>526</v>
      </c>
      <c r="E29" s="16"/>
    </row>
    <row r="30" spans="1:5">
      <c r="A30" s="13" t="s">
        <v>19</v>
      </c>
      <c r="B30" s="5">
        <v>1114</v>
      </c>
      <c r="C30" s="5">
        <v>1198</v>
      </c>
      <c r="D30" s="3">
        <v>2312</v>
      </c>
      <c r="E30" s="16"/>
    </row>
    <row r="31" spans="1:5">
      <c r="A31" s="13" t="s">
        <v>20</v>
      </c>
      <c r="B31" s="5">
        <v>486</v>
      </c>
      <c r="C31" s="5">
        <v>515</v>
      </c>
      <c r="D31" s="3">
        <v>1001</v>
      </c>
      <c r="E31" s="16"/>
    </row>
    <row r="32" spans="1:5">
      <c r="A32" s="13" t="s">
        <v>21</v>
      </c>
      <c r="B32" s="5">
        <v>327</v>
      </c>
      <c r="C32" s="5">
        <v>379</v>
      </c>
      <c r="D32" s="3">
        <v>706</v>
      </c>
      <c r="E32" s="16"/>
    </row>
    <row r="33" spans="1:5">
      <c r="A33" s="17" t="s">
        <v>0</v>
      </c>
      <c r="B33" s="4">
        <v>1927</v>
      </c>
      <c r="C33" s="4">
        <v>2092</v>
      </c>
      <c r="D33" s="4">
        <v>4019</v>
      </c>
      <c r="E33" s="16"/>
    </row>
    <row r="34" spans="1:5">
      <c r="A34" s="13" t="s">
        <v>22</v>
      </c>
      <c r="B34" s="5">
        <v>1181</v>
      </c>
      <c r="C34" s="5">
        <v>1222</v>
      </c>
      <c r="D34" s="3">
        <v>2403</v>
      </c>
      <c r="E34" s="16"/>
    </row>
    <row r="35" spans="1:5">
      <c r="A35" s="13" t="s">
        <v>23</v>
      </c>
      <c r="B35" s="5">
        <v>400</v>
      </c>
      <c r="C35" s="5">
        <v>441</v>
      </c>
      <c r="D35" s="3">
        <v>841</v>
      </c>
      <c r="E35" s="16"/>
    </row>
    <row r="36" spans="1:5">
      <c r="A36" s="13" t="s">
        <v>24</v>
      </c>
      <c r="B36" s="5">
        <v>122</v>
      </c>
      <c r="C36" s="5">
        <v>147</v>
      </c>
      <c r="D36" s="3">
        <v>269</v>
      </c>
      <c r="E36" s="16"/>
    </row>
    <row r="37" spans="1:5">
      <c r="A37" s="17" t="s">
        <v>0</v>
      </c>
      <c r="B37" s="4">
        <v>1703</v>
      </c>
      <c r="C37" s="4">
        <v>1810</v>
      </c>
      <c r="D37" s="4">
        <v>3513</v>
      </c>
      <c r="E37" s="16"/>
    </row>
    <row r="38" spans="1:5">
      <c r="A38" s="13" t="s">
        <v>25</v>
      </c>
      <c r="B38" s="5">
        <v>813</v>
      </c>
      <c r="C38" s="5">
        <v>902</v>
      </c>
      <c r="D38" s="3">
        <v>1715</v>
      </c>
      <c r="E38" s="16"/>
    </row>
    <row r="39" spans="1:5">
      <c r="A39" s="13" t="s">
        <v>26</v>
      </c>
      <c r="B39" s="5">
        <v>787</v>
      </c>
      <c r="C39" s="5">
        <v>860</v>
      </c>
      <c r="D39" s="3">
        <v>1647</v>
      </c>
      <c r="E39" s="16"/>
    </row>
    <row r="40" spans="1:5">
      <c r="A40" s="13" t="s">
        <v>27</v>
      </c>
      <c r="B40" s="5">
        <v>145</v>
      </c>
      <c r="C40" s="5">
        <v>164</v>
      </c>
      <c r="D40" s="3">
        <v>309</v>
      </c>
      <c r="E40" s="16"/>
    </row>
    <row r="41" spans="1:5">
      <c r="A41" s="13" t="s">
        <v>28</v>
      </c>
      <c r="B41" s="5">
        <v>414</v>
      </c>
      <c r="C41" s="5">
        <v>431</v>
      </c>
      <c r="D41" s="3">
        <v>845</v>
      </c>
      <c r="E41" s="16"/>
    </row>
    <row r="42" spans="1:5">
      <c r="A42" s="17" t="s">
        <v>0</v>
      </c>
      <c r="B42" s="4">
        <v>2159</v>
      </c>
      <c r="C42" s="4">
        <v>2357</v>
      </c>
      <c r="D42" s="4">
        <v>4516</v>
      </c>
      <c r="E42" s="16"/>
    </row>
    <row r="43" spans="1:5">
      <c r="A43" s="13" t="s">
        <v>29</v>
      </c>
      <c r="B43" s="5">
        <v>229</v>
      </c>
      <c r="C43" s="5">
        <v>221</v>
      </c>
      <c r="D43" s="3">
        <v>450</v>
      </c>
      <c r="E43" s="16"/>
    </row>
    <row r="44" spans="1:5">
      <c r="A44" s="17" t="s">
        <v>0</v>
      </c>
      <c r="B44" s="4">
        <v>229</v>
      </c>
      <c r="C44" s="4">
        <v>221</v>
      </c>
      <c r="D44" s="4">
        <v>450</v>
      </c>
      <c r="E44" s="16"/>
    </row>
    <row r="45" spans="1:5">
      <c r="A45" s="13" t="s">
        <v>30</v>
      </c>
      <c r="B45" s="5">
        <v>451</v>
      </c>
      <c r="C45" s="5">
        <v>511</v>
      </c>
      <c r="D45" s="3">
        <v>962</v>
      </c>
      <c r="E45" s="16"/>
    </row>
    <row r="46" spans="1:5">
      <c r="A46" s="13" t="s">
        <v>31</v>
      </c>
      <c r="B46" s="5">
        <v>108</v>
      </c>
      <c r="C46" s="5">
        <v>122</v>
      </c>
      <c r="D46" s="3">
        <v>230</v>
      </c>
      <c r="E46" s="16"/>
    </row>
    <row r="47" spans="1:5">
      <c r="A47" s="13" t="s">
        <v>32</v>
      </c>
      <c r="B47" s="5">
        <v>227</v>
      </c>
      <c r="C47" s="5">
        <v>218</v>
      </c>
      <c r="D47" s="3">
        <v>445</v>
      </c>
      <c r="E47" s="16"/>
    </row>
    <row r="48" spans="1:5" ht="14.25" thickBot="1">
      <c r="A48" s="18" t="s">
        <v>0</v>
      </c>
      <c r="B48" s="6">
        <v>786</v>
      </c>
      <c r="C48" s="6">
        <v>851</v>
      </c>
      <c r="D48" s="6">
        <v>1637</v>
      </c>
      <c r="E48" s="19"/>
    </row>
    <row r="49" spans="1:5" ht="14.25" thickTop="1">
      <c r="A49" s="20" t="s">
        <v>40</v>
      </c>
      <c r="B49" s="2">
        <v>19942</v>
      </c>
      <c r="C49" s="2">
        <v>21413</v>
      </c>
      <c r="D49" s="2">
        <v>41355</v>
      </c>
      <c r="E49" s="21"/>
    </row>
    <row r="51" spans="1:5">
      <c r="A51" s="7" t="s">
        <v>41</v>
      </c>
    </row>
    <row r="52" spans="1:5" ht="14.25" thickBot="1">
      <c r="A52" s="10" t="s">
        <v>42</v>
      </c>
      <c r="B52" s="11" t="s">
        <v>36</v>
      </c>
      <c r="C52" s="11" t="s">
        <v>37</v>
      </c>
      <c r="D52" s="12" t="s">
        <v>38</v>
      </c>
      <c r="E52" s="11" t="s">
        <v>39</v>
      </c>
    </row>
    <row r="53" spans="1:5" ht="14.25" thickTop="1">
      <c r="A53" s="23" t="s">
        <v>1</v>
      </c>
      <c r="B53" s="1">
        <v>7</v>
      </c>
      <c r="C53" s="1">
        <v>16</v>
      </c>
      <c r="D53" s="3">
        <v>23</v>
      </c>
      <c r="E53" s="14"/>
    </row>
  </sheetData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令和3年12月1日</vt:lpstr>
      <vt:lpstr>令和3年9月1日</vt:lpstr>
      <vt:lpstr>令和3年6月1日</vt:lpstr>
      <vt:lpstr>令和3年3月1日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恵那市役所</dc:creator>
  <cp:lastModifiedBy>纐纈  幸良</cp:lastModifiedBy>
  <cp:lastPrinted>2017-03-01T05:57:38Z</cp:lastPrinted>
  <dcterms:created xsi:type="dcterms:W3CDTF">2012-02-23T07:25:57Z</dcterms:created>
  <dcterms:modified xsi:type="dcterms:W3CDTF">2021-12-15T01:01:37Z</dcterms:modified>
</cp:coreProperties>
</file>