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J:\1300監査選挙公平\1203選挙管理委員会\04名簿関係\選挙人名簿HPデータ\"/>
    </mc:Choice>
  </mc:AlternateContent>
  <xr:revisionPtr revIDLastSave="0" documentId="13_ncr:1_{2EA388B8-92D6-41B7-9A5E-57CD387EFEC4}" xr6:coauthVersionLast="47" xr6:coauthVersionMax="47" xr10:uidLastSave="{00000000-0000-0000-0000-000000000000}"/>
  <bookViews>
    <workbookView xWindow="11316" yWindow="120" windowWidth="12816" windowHeight="11004" tabRatio="813" xr2:uid="{00000000-000D-0000-FFFF-FFFF00000000}"/>
  </bookViews>
  <sheets>
    <sheet name="選挙人名簿登録者数（定時登録）" sheetId="1" r:id="rId1"/>
    <sheet name="選挙人名簿登録者数（選挙時登録）" sheetId="2" r:id="rId2"/>
    <sheet name="在外選挙人名簿登録者数" sheetId="3" r:id="rId3"/>
  </sheets>
  <definedNames>
    <definedName name="_xlnm.Print_Titles" localSheetId="2">在外選挙人名簿登録者数!$1:$3</definedName>
    <definedName name="_xlnm.Print_Titles" localSheetId="0">'選挙人名簿登録者数（定時登録）'!$1:$3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8" i="2" l="1"/>
  <c r="G38" i="2"/>
  <c r="F76" i="2"/>
  <c r="G76" i="2"/>
  <c r="F68" i="2"/>
  <c r="G68" i="2"/>
  <c r="F59" i="2"/>
  <c r="G59" i="2"/>
  <c r="F4" i="2"/>
  <c r="G4" i="2"/>
  <c r="F5" i="2"/>
  <c r="G5" i="2"/>
  <c r="F6" i="2"/>
  <c r="G6" i="2"/>
  <c r="F6" i="3"/>
  <c r="G6" i="3"/>
  <c r="F4" i="3" l="1"/>
  <c r="G4" i="3"/>
  <c r="F5" i="3"/>
  <c r="G5" i="3"/>
  <c r="F7" i="3"/>
  <c r="G7" i="3"/>
  <c r="F8" i="3"/>
  <c r="G8" i="3"/>
  <c r="F4" i="1" l="1"/>
  <c r="G4" i="1"/>
  <c r="F5" i="1"/>
  <c r="G5" i="1"/>
  <c r="F6" i="1"/>
  <c r="G6" i="1"/>
  <c r="F7" i="1"/>
  <c r="G7" i="1"/>
  <c r="F9" i="3" l="1"/>
  <c r="G9" i="3"/>
  <c r="E11" i="3"/>
  <c r="F10" i="3" s="1"/>
  <c r="F8" i="1"/>
  <c r="G8" i="1"/>
  <c r="G10" i="3" l="1"/>
  <c r="G9" i="1"/>
  <c r="F9" i="1"/>
  <c r="E12" i="1" l="1"/>
  <c r="E11" i="1"/>
  <c r="E13" i="3"/>
  <c r="E12" i="3"/>
  <c r="F7" i="2"/>
  <c r="G7" i="2"/>
  <c r="G12" i="3" l="1"/>
  <c r="G11" i="3"/>
  <c r="F11" i="3"/>
  <c r="G11" i="1"/>
  <c r="F10" i="1"/>
  <c r="G10" i="1"/>
  <c r="F11" i="1"/>
  <c r="F12" i="3"/>
  <c r="F51" i="2"/>
  <c r="F50" i="2"/>
  <c r="F49" i="2"/>
  <c r="G50" i="2"/>
  <c r="G51" i="2"/>
  <c r="G49" i="2"/>
  <c r="E99" i="3"/>
  <c r="E98" i="3"/>
  <c r="E97" i="3"/>
  <c r="G97" i="3" s="1"/>
  <c r="E96" i="3"/>
  <c r="E95" i="3"/>
  <c r="E94" i="3"/>
  <c r="E93" i="3"/>
  <c r="E92" i="3"/>
  <c r="E91" i="3"/>
  <c r="E90" i="3"/>
  <c r="E89" i="3"/>
  <c r="E88" i="3"/>
  <c r="E87" i="3"/>
  <c r="E86" i="3"/>
  <c r="F86" i="3" s="1"/>
  <c r="E85" i="3"/>
  <c r="F85" i="3" s="1"/>
  <c r="E84" i="3"/>
  <c r="E83" i="3"/>
  <c r="E82" i="3"/>
  <c r="F82" i="3" s="1"/>
  <c r="E81" i="3"/>
  <c r="E80" i="3"/>
  <c r="E79" i="3"/>
  <c r="E78" i="3"/>
  <c r="E77" i="3"/>
  <c r="E76" i="3"/>
  <c r="E75" i="3"/>
  <c r="E74" i="3"/>
  <c r="F74" i="3" s="1"/>
  <c r="E73" i="3"/>
  <c r="E72" i="3"/>
  <c r="E71" i="3"/>
  <c r="E70" i="3"/>
  <c r="E69" i="3"/>
  <c r="E68" i="3"/>
  <c r="E67" i="3"/>
  <c r="E66" i="3"/>
  <c r="E65" i="3"/>
  <c r="E64" i="3"/>
  <c r="G64" i="3" s="1"/>
  <c r="E63" i="3"/>
  <c r="E62" i="3"/>
  <c r="E61" i="3"/>
  <c r="G61" i="3" s="1"/>
  <c r="E60" i="3"/>
  <c r="E59" i="3"/>
  <c r="E58" i="3"/>
  <c r="F58" i="3" s="1"/>
  <c r="E57" i="3"/>
  <c r="E56" i="3"/>
  <c r="E55" i="3"/>
  <c r="E54" i="3"/>
  <c r="E53" i="3"/>
  <c r="E52" i="3"/>
  <c r="E51" i="3"/>
  <c r="E50" i="3"/>
  <c r="G50" i="3" s="1"/>
  <c r="E49" i="3"/>
  <c r="G49" i="3" s="1"/>
  <c r="E48" i="3"/>
  <c r="E47" i="3"/>
  <c r="E46" i="3"/>
  <c r="E45" i="3"/>
  <c r="E44" i="3"/>
  <c r="E43" i="3"/>
  <c r="E42" i="3"/>
  <c r="E41" i="3"/>
  <c r="E40" i="3"/>
  <c r="E39" i="3"/>
  <c r="E38" i="3"/>
  <c r="G38" i="3" s="1"/>
  <c r="E37" i="3"/>
  <c r="G37" i="3" s="1"/>
  <c r="E36" i="3"/>
  <c r="E35" i="3"/>
  <c r="E34" i="3"/>
  <c r="F34" i="3" s="1"/>
  <c r="E33" i="3"/>
  <c r="E32" i="3"/>
  <c r="E31" i="3"/>
  <c r="F29" i="3" s="1"/>
  <c r="E30" i="3"/>
  <c r="E29" i="3"/>
  <c r="E28" i="3"/>
  <c r="E27" i="3"/>
  <c r="E26" i="3"/>
  <c r="F26" i="3" s="1"/>
  <c r="E25" i="3"/>
  <c r="E24" i="3"/>
  <c r="E23" i="3"/>
  <c r="E22" i="3"/>
  <c r="F22" i="3" s="1"/>
  <c r="E21" i="3"/>
  <c r="F20" i="3" s="1"/>
  <c r="E19" i="3"/>
  <c r="E18" i="3"/>
  <c r="E17" i="3"/>
  <c r="E16" i="3"/>
  <c r="E15" i="3"/>
  <c r="E14" i="3"/>
  <c r="G80" i="2"/>
  <c r="F80" i="2"/>
  <c r="G79" i="2"/>
  <c r="F79" i="2"/>
  <c r="G78" i="2"/>
  <c r="F78" i="2"/>
  <c r="G77" i="2"/>
  <c r="F77" i="2"/>
  <c r="G71" i="2"/>
  <c r="F71" i="2"/>
  <c r="G70" i="2"/>
  <c r="F70" i="2"/>
  <c r="G69" i="2"/>
  <c r="F69" i="2"/>
  <c r="G63" i="2"/>
  <c r="F63" i="2"/>
  <c r="G62" i="2"/>
  <c r="F62" i="2"/>
  <c r="G61" i="2"/>
  <c r="F61" i="2"/>
  <c r="G60" i="2"/>
  <c r="F60" i="2"/>
  <c r="G53" i="2"/>
  <c r="F53" i="2"/>
  <c r="G52" i="2"/>
  <c r="F52" i="2"/>
  <c r="G43" i="2"/>
  <c r="F43" i="2"/>
  <c r="G42" i="2"/>
  <c r="F42" i="2"/>
  <c r="G41" i="2"/>
  <c r="F41" i="2"/>
  <c r="G40" i="2"/>
  <c r="F40" i="2"/>
  <c r="G39" i="2"/>
  <c r="F39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E86" i="1"/>
  <c r="E85" i="1"/>
  <c r="E84" i="1"/>
  <c r="F84" i="1" s="1"/>
  <c r="E83" i="1"/>
  <c r="E82" i="1"/>
  <c r="E81" i="1"/>
  <c r="E80" i="1"/>
  <c r="E79" i="1"/>
  <c r="E78" i="1"/>
  <c r="E77" i="1"/>
  <c r="E76" i="1"/>
  <c r="F76" i="1" s="1"/>
  <c r="E75" i="1"/>
  <c r="E74" i="1"/>
  <c r="E73" i="1"/>
  <c r="E72" i="1"/>
  <c r="F72" i="1" s="1"/>
  <c r="E71" i="1"/>
  <c r="E70" i="1"/>
  <c r="E69" i="1"/>
  <c r="E68" i="1"/>
  <c r="E67" i="1"/>
  <c r="E66" i="1"/>
  <c r="E65" i="1"/>
  <c r="E64" i="1"/>
  <c r="F64" i="1" s="1"/>
  <c r="E63" i="1"/>
  <c r="E62" i="1"/>
  <c r="E61" i="1"/>
  <c r="E60" i="1"/>
  <c r="F60" i="1" s="1"/>
  <c r="E59" i="1"/>
  <c r="E58" i="1"/>
  <c r="E57" i="1"/>
  <c r="E56" i="1"/>
  <c r="E55" i="1"/>
  <c r="E54" i="1"/>
  <c r="E53" i="1"/>
  <c r="E52" i="1"/>
  <c r="F52" i="1" s="1"/>
  <c r="E51" i="1"/>
  <c r="E50" i="1"/>
  <c r="E49" i="1"/>
  <c r="E48" i="1"/>
  <c r="F48" i="1" s="1"/>
  <c r="E47" i="1"/>
  <c r="E46" i="1"/>
  <c r="E45" i="1"/>
  <c r="E44" i="1"/>
  <c r="E43" i="1"/>
  <c r="E42" i="1"/>
  <c r="E41" i="1"/>
  <c r="E40" i="1"/>
  <c r="F40" i="1" s="1"/>
  <c r="E39" i="1"/>
  <c r="E38" i="1"/>
  <c r="E37" i="1"/>
  <c r="E36" i="1"/>
  <c r="E35" i="1"/>
  <c r="E34" i="1"/>
  <c r="E33" i="1"/>
  <c r="E32" i="1"/>
  <c r="E31" i="1"/>
  <c r="E30" i="1"/>
  <c r="E29" i="1"/>
  <c r="E28" i="1"/>
  <c r="G28" i="1" s="1"/>
  <c r="E27" i="1"/>
  <c r="E26" i="1"/>
  <c r="E25" i="1"/>
  <c r="E24" i="1"/>
  <c r="G24" i="1" s="1"/>
  <c r="E23" i="1"/>
  <c r="E22" i="1"/>
  <c r="G22" i="1" s="1"/>
  <c r="E21" i="1"/>
  <c r="E20" i="1"/>
  <c r="E19" i="1"/>
  <c r="E18" i="1"/>
  <c r="E17" i="1"/>
  <c r="E16" i="1"/>
  <c r="G16" i="1" s="1"/>
  <c r="E15" i="1"/>
  <c r="E14" i="1"/>
  <c r="E13" i="1"/>
  <c r="F12" i="1" s="1"/>
  <c r="G62" i="3" l="1"/>
  <c r="G19" i="3"/>
  <c r="G20" i="3"/>
  <c r="F32" i="1"/>
  <c r="F44" i="1"/>
  <c r="F56" i="1"/>
  <c r="F68" i="1"/>
  <c r="F80" i="1"/>
  <c r="G98" i="3"/>
  <c r="F36" i="1"/>
  <c r="F17" i="3"/>
  <c r="G12" i="1"/>
  <c r="F20" i="1"/>
  <c r="F66" i="3"/>
  <c r="F78" i="3"/>
  <c r="F37" i="3"/>
  <c r="F13" i="3"/>
  <c r="G13" i="3"/>
  <c r="F24" i="3"/>
  <c r="G53" i="3"/>
  <c r="F65" i="3"/>
  <c r="F77" i="3"/>
  <c r="F89" i="3"/>
  <c r="G17" i="3"/>
  <c r="G29" i="3"/>
  <c r="G30" i="3"/>
  <c r="F19" i="3"/>
  <c r="F30" i="3"/>
  <c r="F81" i="3"/>
  <c r="F93" i="3"/>
  <c r="G13" i="1"/>
  <c r="F13" i="1"/>
  <c r="G54" i="3"/>
  <c r="F53" i="3"/>
  <c r="G17" i="1"/>
  <c r="F17" i="1"/>
  <c r="G29" i="1"/>
  <c r="F29" i="1"/>
  <c r="G30" i="1"/>
  <c r="G41" i="1"/>
  <c r="F41" i="1"/>
  <c r="G42" i="1"/>
  <c r="G62" i="1"/>
  <c r="G61" i="1"/>
  <c r="F61" i="1"/>
  <c r="G85" i="1"/>
  <c r="F85" i="1"/>
  <c r="G18" i="1"/>
  <c r="G27" i="1"/>
  <c r="F27" i="1"/>
  <c r="F15" i="3"/>
  <c r="G40" i="3"/>
  <c r="G39" i="3"/>
  <c r="F39" i="3"/>
  <c r="G44" i="3"/>
  <c r="G43" i="3"/>
  <c r="F43" i="3"/>
  <c r="G48" i="3"/>
  <c r="G47" i="3"/>
  <c r="F47" i="3"/>
  <c r="G52" i="3"/>
  <c r="F51" i="3"/>
  <c r="G56" i="3"/>
  <c r="G55" i="3"/>
  <c r="F55" i="3"/>
  <c r="G60" i="3"/>
  <c r="G59" i="3"/>
  <c r="F59" i="3"/>
  <c r="G68" i="3"/>
  <c r="G67" i="3"/>
  <c r="F67" i="3"/>
  <c r="G72" i="3"/>
  <c r="G71" i="3"/>
  <c r="F71" i="3"/>
  <c r="G76" i="3"/>
  <c r="G75" i="3"/>
  <c r="F75" i="3"/>
  <c r="G80" i="3"/>
  <c r="G79" i="3"/>
  <c r="G84" i="3"/>
  <c r="G83" i="3"/>
  <c r="G88" i="3"/>
  <c r="G87" i="3"/>
  <c r="G92" i="3"/>
  <c r="G91" i="3"/>
  <c r="G96" i="3"/>
  <c r="G95" i="3"/>
  <c r="G25" i="1"/>
  <c r="F25" i="1"/>
  <c r="G16" i="3"/>
  <c r="F16" i="3"/>
  <c r="G28" i="3"/>
  <c r="G27" i="3"/>
  <c r="F27" i="3"/>
  <c r="F14" i="1"/>
  <c r="F26" i="1"/>
  <c r="G46" i="3"/>
  <c r="G45" i="3"/>
  <c r="F45" i="3"/>
  <c r="G94" i="3"/>
  <c r="G93" i="3"/>
  <c r="G14" i="1"/>
  <c r="G23" i="1"/>
  <c r="F23" i="1"/>
  <c r="G34" i="1"/>
  <c r="G33" i="1"/>
  <c r="F33" i="1"/>
  <c r="G37" i="1"/>
  <c r="G38" i="1"/>
  <c r="F37" i="1"/>
  <c r="G49" i="1"/>
  <c r="G50" i="1"/>
  <c r="F49" i="1"/>
  <c r="G57" i="1"/>
  <c r="F57" i="1"/>
  <c r="G58" i="1"/>
  <c r="G70" i="1"/>
  <c r="G69" i="1"/>
  <c r="F69" i="1"/>
  <c r="G77" i="1"/>
  <c r="F77" i="1"/>
  <c r="G78" i="1"/>
  <c r="G15" i="1"/>
  <c r="F15" i="1"/>
  <c r="G21" i="1"/>
  <c r="F21" i="1"/>
  <c r="F16" i="1"/>
  <c r="F22" i="1"/>
  <c r="F28" i="1"/>
  <c r="G31" i="1"/>
  <c r="G32" i="1"/>
  <c r="F31" i="1"/>
  <c r="G36" i="1"/>
  <c r="G35" i="1"/>
  <c r="F35" i="1"/>
  <c r="G40" i="1"/>
  <c r="G39" i="1"/>
  <c r="F39" i="1"/>
  <c r="G43" i="1"/>
  <c r="G44" i="1"/>
  <c r="F43" i="1"/>
  <c r="G48" i="1"/>
  <c r="G47" i="1"/>
  <c r="F47" i="1"/>
  <c r="G52" i="1"/>
  <c r="G51" i="1"/>
  <c r="F51" i="1"/>
  <c r="G55" i="1"/>
  <c r="G56" i="1"/>
  <c r="F55" i="1"/>
  <c r="G60" i="1"/>
  <c r="G59" i="1"/>
  <c r="F59" i="1"/>
  <c r="G63" i="1"/>
  <c r="G64" i="1"/>
  <c r="F63" i="1"/>
  <c r="G67" i="1"/>
  <c r="G68" i="1"/>
  <c r="F67" i="1"/>
  <c r="G72" i="1"/>
  <c r="G71" i="1"/>
  <c r="F71" i="1"/>
  <c r="G75" i="1"/>
  <c r="G76" i="1"/>
  <c r="F75" i="1"/>
  <c r="G80" i="1"/>
  <c r="G79" i="1"/>
  <c r="F79" i="1"/>
  <c r="G83" i="1"/>
  <c r="F83" i="1"/>
  <c r="G84" i="1"/>
  <c r="G15" i="3"/>
  <c r="G34" i="3"/>
  <c r="G33" i="3"/>
  <c r="F33" i="3"/>
  <c r="F40" i="3"/>
  <c r="F44" i="3"/>
  <c r="F48" i="3"/>
  <c r="F52" i="3"/>
  <c r="F56" i="3"/>
  <c r="F60" i="3"/>
  <c r="F64" i="3"/>
  <c r="F68" i="3"/>
  <c r="F72" i="3"/>
  <c r="F76" i="3"/>
  <c r="F80" i="3"/>
  <c r="F84" i="3"/>
  <c r="F88" i="3"/>
  <c r="F92" i="3"/>
  <c r="F96" i="3"/>
  <c r="G24" i="3"/>
  <c r="G23" i="3"/>
  <c r="F23" i="3"/>
  <c r="F28" i="3"/>
  <c r="G42" i="3"/>
  <c r="G41" i="3"/>
  <c r="F41" i="3"/>
  <c r="G70" i="3"/>
  <c r="G69" i="3"/>
  <c r="F69" i="3"/>
  <c r="G90" i="3"/>
  <c r="G89" i="3"/>
  <c r="G26" i="1"/>
  <c r="G46" i="1"/>
  <c r="G45" i="1"/>
  <c r="F45" i="1"/>
  <c r="G65" i="1"/>
  <c r="F65" i="1"/>
  <c r="G66" i="1"/>
  <c r="G82" i="1"/>
  <c r="G81" i="1"/>
  <c r="F81" i="1"/>
  <c r="G36" i="3"/>
  <c r="G35" i="3"/>
  <c r="F35" i="3"/>
  <c r="F46" i="3"/>
  <c r="F90" i="3"/>
  <c r="F98" i="3"/>
  <c r="G19" i="1"/>
  <c r="F19" i="1"/>
  <c r="G58" i="3"/>
  <c r="G57" i="3"/>
  <c r="F57" i="3"/>
  <c r="G66" i="3"/>
  <c r="G65" i="3"/>
  <c r="G74" i="3"/>
  <c r="G73" i="3"/>
  <c r="F73" i="3"/>
  <c r="G78" i="3"/>
  <c r="G77" i="3"/>
  <c r="G82" i="3"/>
  <c r="G81" i="3"/>
  <c r="G86" i="3"/>
  <c r="G85" i="3"/>
  <c r="G20" i="1"/>
  <c r="G53" i="1"/>
  <c r="F53" i="1"/>
  <c r="G54" i="1"/>
  <c r="G73" i="1"/>
  <c r="F73" i="1"/>
  <c r="G74" i="1"/>
  <c r="G32" i="3"/>
  <c r="G31" i="3"/>
  <c r="F31" i="3"/>
  <c r="F38" i="3"/>
  <c r="F42" i="3"/>
  <c r="F50" i="3"/>
  <c r="F54" i="3"/>
  <c r="F62" i="3"/>
  <c r="F70" i="3"/>
  <c r="F94" i="3"/>
  <c r="F18" i="1"/>
  <c r="F24" i="1"/>
  <c r="F30" i="1"/>
  <c r="F34" i="1"/>
  <c r="F38" i="1"/>
  <c r="F42" i="1"/>
  <c r="F46" i="1"/>
  <c r="F50" i="1"/>
  <c r="F54" i="1"/>
  <c r="F58" i="1"/>
  <c r="F62" i="1"/>
  <c r="F66" i="1"/>
  <c r="F70" i="1"/>
  <c r="F74" i="1"/>
  <c r="F78" i="1"/>
  <c r="F82" i="1"/>
  <c r="G14" i="3"/>
  <c r="F14" i="3"/>
  <c r="G18" i="3"/>
  <c r="F18" i="3"/>
  <c r="G22" i="3"/>
  <c r="G21" i="3"/>
  <c r="F21" i="3"/>
  <c r="G26" i="3"/>
  <c r="G25" i="3"/>
  <c r="F25" i="3"/>
  <c r="F32" i="3"/>
  <c r="F36" i="3"/>
  <c r="G51" i="3"/>
  <c r="G63" i="3"/>
  <c r="F79" i="3"/>
  <c r="F83" i="3"/>
  <c r="F87" i="3"/>
  <c r="F91" i="3"/>
  <c r="F95" i="3"/>
  <c r="F49" i="3"/>
  <c r="F61" i="3"/>
  <c r="F63" i="3"/>
  <c r="F97" i="3"/>
</calcChain>
</file>

<file path=xl/sharedStrings.xml><?xml version="1.0" encoding="utf-8"?>
<sst xmlns="http://schemas.openxmlformats.org/spreadsheetml/2006/main" count="227" uniqueCount="80">
  <si>
    <t>選挙人名簿登録者数（定時登録）</t>
  </si>
  <si>
    <t>登録日</t>
  </si>
  <si>
    <t>男</t>
  </si>
  <si>
    <t>女</t>
  </si>
  <si>
    <t>計</t>
  </si>
  <si>
    <t>増減</t>
  </si>
  <si>
    <t>増減率</t>
  </si>
  <si>
    <t>備　　考</t>
  </si>
  <si>
    <t>令和４年</t>
  </si>
  <si>
    <t>令和３年</t>
  </si>
  <si>
    <t>令和２年</t>
  </si>
  <si>
    <t>令和元年</t>
  </si>
  <si>
    <t>選挙権年齢引下げ</t>
  </si>
  <si>
    <t>投票区再編</t>
  </si>
  <si>
    <t>投票区一部変更</t>
  </si>
  <si>
    <t>－</t>
  </si>
  <si>
    <t>市町村合併前</t>
  </si>
  <si>
    <t>選挙人名簿登録者数（選挙時登録）</t>
  </si>
  <si>
    <t>参</t>
  </si>
  <si>
    <t>衆</t>
  </si>
  <si>
    <t>県知</t>
  </si>
  <si>
    <t>市</t>
  </si>
  <si>
    <t>県議</t>
  </si>
  <si>
    <t>知事</t>
  </si>
  <si>
    <t>１．衆議院議員総選挙、最高裁判所裁判官国民審査</t>
  </si>
  <si>
    <t>２．参議院議員通常選挙</t>
  </si>
  <si>
    <t>３．岐阜県知事選挙</t>
  </si>
  <si>
    <t>４．岐阜県議会議員選挙</t>
  </si>
  <si>
    <t>５．恵那市長、恵那市議会議員選挙</t>
  </si>
  <si>
    <t>在外選挙人名簿登録者数</t>
  </si>
  <si>
    <t>対象選挙拡大</t>
  </si>
  <si>
    <t>令和5年</t>
    <phoneticPr fontId="2"/>
  </si>
  <si>
    <t>令和4年</t>
    <phoneticPr fontId="2"/>
  </si>
  <si>
    <t>令和3年</t>
    <phoneticPr fontId="2"/>
  </si>
  <si>
    <t>令和2年</t>
    <phoneticPr fontId="2"/>
  </si>
  <si>
    <t>平成29年</t>
  </si>
  <si>
    <t>平成28年</t>
  </si>
  <si>
    <r>
      <t xml:space="preserve">参 </t>
    </r>
    <r>
      <rPr>
        <sz val="6"/>
        <rFont val="ＭＳ Ｐゴシック"/>
        <family val="3"/>
        <charset val="128"/>
        <scheme val="minor"/>
      </rPr>
      <t>選挙権年齢引下げ</t>
    </r>
  </si>
  <si>
    <t>平成27年</t>
  </si>
  <si>
    <t>平成26年</t>
  </si>
  <si>
    <t>平成25年</t>
  </si>
  <si>
    <t>平成24年</t>
  </si>
  <si>
    <t>平成23年</t>
  </si>
  <si>
    <t>平成22年</t>
  </si>
  <si>
    <t>平成21年</t>
  </si>
  <si>
    <t>平成20年</t>
  </si>
  <si>
    <t>平成19年</t>
  </si>
  <si>
    <t>平成17年</t>
  </si>
  <si>
    <t>平成16年</t>
  </si>
  <si>
    <t>平成31年</t>
  </si>
  <si>
    <t>令和３年</t>
    <phoneticPr fontId="2"/>
  </si>
  <si>
    <t>県議</t>
    <phoneticPr fontId="2"/>
  </si>
  <si>
    <t>26参議院選</t>
  </si>
  <si>
    <t>25参議院選</t>
  </si>
  <si>
    <t>平成30年</t>
  </si>
  <si>
    <t>48衆議院選</t>
  </si>
  <si>
    <t>24参議院選</t>
  </si>
  <si>
    <t>47衆議院選</t>
  </si>
  <si>
    <t>23参議院選</t>
  </si>
  <si>
    <t>46衆議院選</t>
  </si>
  <si>
    <t>22参議院選</t>
  </si>
  <si>
    <t>45衆議院選</t>
  </si>
  <si>
    <t>21参議院選</t>
  </si>
  <si>
    <t>平成18年</t>
  </si>
  <si>
    <t>44衆議院選</t>
  </si>
  <si>
    <t>※　平成16年9月2日の数値は、旧恵那市、旧岩村町、旧山岡町、旧明智町、旧串原村、旧上矢作町の登録者数の合算値。</t>
  </si>
  <si>
    <t>令和５年</t>
    <phoneticPr fontId="2"/>
  </si>
  <si>
    <t>令和６年</t>
    <rPh sb="0" eb="2">
      <t>レイワ</t>
    </rPh>
    <rPh sb="3" eb="4">
      <t>ネン</t>
    </rPh>
    <phoneticPr fontId="2"/>
  </si>
  <si>
    <t>令和５年</t>
    <phoneticPr fontId="2"/>
  </si>
  <si>
    <t>令和６年</t>
    <phoneticPr fontId="2"/>
  </si>
  <si>
    <t>令和7年</t>
    <phoneticPr fontId="2"/>
  </si>
  <si>
    <t>49衆議院選</t>
    <phoneticPr fontId="2"/>
  </si>
  <si>
    <t>50衆議院選</t>
    <phoneticPr fontId="2"/>
  </si>
  <si>
    <t>令和6年</t>
    <rPh sb="0" eb="2">
      <t>レイワ</t>
    </rPh>
    <rPh sb="3" eb="4">
      <t>ネン</t>
    </rPh>
    <phoneticPr fontId="2"/>
  </si>
  <si>
    <t>令和7年</t>
    <rPh sb="0" eb="2">
      <t>レイワ</t>
    </rPh>
    <rPh sb="3" eb="4">
      <t>ネン</t>
    </rPh>
    <phoneticPr fontId="2"/>
  </si>
  <si>
    <t>衆</t>
    <phoneticPr fontId="2"/>
  </si>
  <si>
    <t>市</t>
    <phoneticPr fontId="2"/>
  </si>
  <si>
    <t>知事</t>
    <phoneticPr fontId="2"/>
  </si>
  <si>
    <t>令和７年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</si>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</sst>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\ ;[Red]\(#,##0\)"/>
    <numFmt numFmtId="177" formatCode="#,##0\ ;&quot;▲ &quot;#,##0\ "/>
    <numFmt numFmtId="178" formatCode="0.00\ %;&quot;▲ &quot;0.00\ %"/>
    <numFmt numFmtId="179" formatCode="m&quot;月&quot;d&quot;日&quot;;@"/>
    <numFmt numFmtId="180" formatCode="#,##0\ ;[Red]\-#,##0\ "/>
    <numFmt numFmtId="181" formatCode="#,##0\ "/>
    <numFmt numFmtId="182" formatCode="#\ ?/4"/>
    <numFmt numFmtId="183" formatCode="0\ ;[Red]\(0\)"/>
  </numFmts>
  <fonts count="10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176" fontId="1" fillId="0" borderId="0" applyBorder="0" applyProtection="0">
      <alignment vertical="center"/>
    </xf>
  </cellStyleXfs>
  <cellXfs count="200">
    <xf numFmtId="0" fontId="0" fillId="0" borderId="0" xfId="0">
      <alignment vertical="center"/>
    </xf>
    <xf numFmtId="0" fontId="3" fillId="0" borderId="0" xfId="1" applyNumberFormat="1" applyFont="1" applyBorder="1" applyProtection="1">
      <alignment vertical="center"/>
    </xf>
    <xf numFmtId="0" fontId="4" fillId="0" borderId="0" xfId="0" applyFont="1">
      <alignment vertical="center"/>
    </xf>
    <xf numFmtId="176" fontId="4" fillId="0" borderId="0" xfId="1" applyFont="1" applyBorder="1" applyProtection="1">
      <alignment vertical="center"/>
    </xf>
    <xf numFmtId="0" fontId="4" fillId="0" borderId="0" xfId="1" applyNumberFormat="1" applyFont="1" applyBorder="1" applyProtection="1">
      <alignment vertical="center"/>
    </xf>
    <xf numFmtId="176" fontId="4" fillId="0" borderId="1" xfId="1" applyFont="1" applyBorder="1" applyAlignment="1" applyProtection="1">
      <alignment horizontal="center" vertical="center"/>
    </xf>
    <xf numFmtId="177" fontId="4" fillId="0" borderId="1" xfId="1" applyNumberFormat="1" applyFont="1" applyBorder="1" applyAlignment="1" applyProtection="1">
      <alignment horizontal="center" vertical="center"/>
    </xf>
    <xf numFmtId="178" fontId="4" fillId="0" borderId="1" xfId="1" applyNumberFormat="1" applyFont="1" applyBorder="1" applyAlignment="1" applyProtection="1">
      <alignment horizontal="center" vertical="center"/>
    </xf>
    <xf numFmtId="176" fontId="4" fillId="0" borderId="6" xfId="1" applyFont="1" applyBorder="1" applyAlignment="1" applyProtection="1">
      <alignment horizontal="center" vertical="center"/>
    </xf>
    <xf numFmtId="179" fontId="4" fillId="0" borderId="6" xfId="1" applyNumberFormat="1" applyFont="1" applyBorder="1" applyAlignment="1" applyProtection="1">
      <alignment horizontal="right" vertical="center" indent="2"/>
    </xf>
    <xf numFmtId="180" fontId="4" fillId="0" borderId="6" xfId="1" applyNumberFormat="1" applyFont="1" applyBorder="1" applyProtection="1">
      <alignment vertical="center"/>
      <protection locked="0"/>
    </xf>
    <xf numFmtId="180" fontId="4" fillId="0" borderId="6" xfId="1" applyNumberFormat="1" applyFont="1" applyBorder="1" applyProtection="1">
      <alignment vertical="center"/>
    </xf>
    <xf numFmtId="177" fontId="4" fillId="0" borderId="5" xfId="1" applyNumberFormat="1" applyFont="1" applyBorder="1" applyProtection="1">
      <alignment vertical="center"/>
    </xf>
    <xf numFmtId="178" fontId="4" fillId="0" borderId="5" xfId="1" applyNumberFormat="1" applyFont="1" applyBorder="1" applyProtection="1">
      <alignment vertical="center"/>
    </xf>
    <xf numFmtId="182" fontId="4" fillId="0" borderId="6" xfId="1" applyNumberFormat="1" applyFont="1" applyBorder="1" applyProtection="1">
      <alignment vertical="center"/>
    </xf>
    <xf numFmtId="176" fontId="4" fillId="0" borderId="8" xfId="1" applyFont="1" applyBorder="1" applyAlignment="1" applyProtection="1">
      <alignment horizontal="center" vertical="center"/>
    </xf>
    <xf numFmtId="180" fontId="4" fillId="0" borderId="2" xfId="1" applyNumberFormat="1" applyFont="1" applyBorder="1" applyProtection="1">
      <alignment vertical="center"/>
      <protection locked="0"/>
    </xf>
    <xf numFmtId="180" fontId="4" fillId="0" borderId="2" xfId="1" applyNumberFormat="1" applyFont="1" applyBorder="1" applyProtection="1">
      <alignment vertical="center"/>
    </xf>
    <xf numFmtId="177" fontId="4" fillId="0" borderId="2" xfId="1" applyNumberFormat="1" applyFont="1" applyBorder="1" applyProtection="1">
      <alignment vertical="center"/>
    </xf>
    <xf numFmtId="178" fontId="4" fillId="0" borderId="2" xfId="1" applyNumberFormat="1" applyFont="1" applyBorder="1" applyProtection="1">
      <alignment vertical="center"/>
    </xf>
    <xf numFmtId="182" fontId="4" fillId="0" borderId="2" xfId="1" applyNumberFormat="1" applyFont="1" applyBorder="1" applyProtection="1">
      <alignment vertical="center"/>
    </xf>
    <xf numFmtId="177" fontId="4" fillId="0" borderId="6" xfId="1" applyNumberFormat="1" applyFont="1" applyBorder="1" applyProtection="1">
      <alignment vertical="center"/>
    </xf>
    <xf numFmtId="178" fontId="4" fillId="0" borderId="6" xfId="1" applyNumberFormat="1" applyFont="1" applyBorder="1" applyProtection="1">
      <alignment vertical="center"/>
    </xf>
    <xf numFmtId="176" fontId="4" fillId="0" borderId="11" xfId="1" applyFont="1" applyBorder="1" applyProtection="1">
      <alignment vertical="center"/>
    </xf>
    <xf numFmtId="179" fontId="4" fillId="0" borderId="11" xfId="1" applyNumberFormat="1" applyFont="1" applyBorder="1" applyAlignment="1" applyProtection="1">
      <alignment horizontal="right" vertical="center" indent="2"/>
    </xf>
    <xf numFmtId="180" fontId="4" fillId="0" borderId="11" xfId="1" applyNumberFormat="1" applyFont="1" applyBorder="1" applyProtection="1">
      <alignment vertical="center"/>
      <protection locked="0"/>
    </xf>
    <xf numFmtId="180" fontId="4" fillId="0" borderId="11" xfId="1" applyNumberFormat="1" applyFont="1" applyBorder="1" applyProtection="1">
      <alignment vertical="center"/>
    </xf>
    <xf numFmtId="177" fontId="4" fillId="0" borderId="11" xfId="1" applyNumberFormat="1" applyFont="1" applyBorder="1" applyProtection="1">
      <alignment vertical="center"/>
    </xf>
    <xf numFmtId="178" fontId="4" fillId="0" borderId="11" xfId="1" applyNumberFormat="1" applyFont="1" applyBorder="1" applyProtection="1">
      <alignment vertical="center"/>
    </xf>
    <xf numFmtId="182" fontId="4" fillId="0" borderId="11" xfId="1" applyNumberFormat="1" applyFont="1" applyBorder="1" applyProtection="1">
      <alignment vertical="center"/>
    </xf>
    <xf numFmtId="176" fontId="4" fillId="0" borderId="4" xfId="1" applyFont="1" applyBorder="1" applyProtection="1">
      <alignment vertical="center"/>
    </xf>
    <xf numFmtId="180" fontId="4" fillId="0" borderId="4" xfId="1" applyNumberFormat="1" applyFont="1" applyBorder="1" applyProtection="1">
      <alignment vertical="center"/>
      <protection locked="0"/>
    </xf>
    <xf numFmtId="180" fontId="4" fillId="0" borderId="4" xfId="1" applyNumberFormat="1" applyFont="1" applyBorder="1" applyProtection="1">
      <alignment vertical="center"/>
    </xf>
    <xf numFmtId="177" fontId="4" fillId="0" borderId="4" xfId="1" applyNumberFormat="1" applyFont="1" applyBorder="1" applyProtection="1">
      <alignment vertical="center"/>
    </xf>
    <xf numFmtId="178" fontId="4" fillId="0" borderId="4" xfId="1" applyNumberFormat="1" applyFont="1" applyBorder="1" applyProtection="1">
      <alignment vertical="center"/>
    </xf>
    <xf numFmtId="182" fontId="4" fillId="0" borderId="4" xfId="1" applyNumberFormat="1" applyFont="1" applyBorder="1" applyProtection="1">
      <alignment vertical="center"/>
    </xf>
    <xf numFmtId="176" fontId="4" fillId="0" borderId="6" xfId="1" applyFont="1" applyBorder="1" applyProtection="1">
      <alignment vertical="center"/>
    </xf>
    <xf numFmtId="180" fontId="4" fillId="0" borderId="7" xfId="1" applyNumberFormat="1" applyFont="1" applyBorder="1" applyProtection="1">
      <alignment vertical="center"/>
      <protection locked="0"/>
    </xf>
    <xf numFmtId="180" fontId="4" fillId="0" borderId="7" xfId="1" applyNumberFormat="1" applyFont="1" applyBorder="1" applyProtection="1">
      <alignment vertical="center"/>
    </xf>
    <xf numFmtId="177" fontId="4" fillId="0" borderId="7" xfId="1" applyNumberFormat="1" applyFont="1" applyBorder="1" applyProtection="1">
      <alignment vertical="center"/>
    </xf>
    <xf numFmtId="178" fontId="4" fillId="0" borderId="7" xfId="1" applyNumberFormat="1" applyFont="1" applyBorder="1" applyProtection="1">
      <alignment vertical="center"/>
    </xf>
    <xf numFmtId="182" fontId="4" fillId="0" borderId="7" xfId="1" applyNumberFormat="1" applyFont="1" applyBorder="1" applyProtection="1">
      <alignment vertical="center"/>
    </xf>
    <xf numFmtId="176" fontId="4" fillId="0" borderId="8" xfId="1" applyFont="1" applyBorder="1" applyProtection="1">
      <alignment vertical="center"/>
    </xf>
    <xf numFmtId="176" fontId="4" fillId="0" borderId="2" xfId="1" applyFont="1" applyBorder="1" applyProtection="1">
      <alignment vertical="center"/>
    </xf>
    <xf numFmtId="176" fontId="4" fillId="0" borderId="7" xfId="1" applyFont="1" applyBorder="1" applyProtection="1">
      <alignment vertical="center"/>
    </xf>
    <xf numFmtId="176" fontId="4" fillId="0" borderId="11" xfId="1" applyFont="1" applyBorder="1" applyAlignment="1" applyProtection="1">
      <alignment horizontal="center" vertical="center"/>
    </xf>
    <xf numFmtId="176" fontId="4" fillId="0" borderId="4" xfId="1" applyFont="1" applyBorder="1" applyAlignment="1" applyProtection="1">
      <alignment horizontal="center" vertical="center"/>
    </xf>
    <xf numFmtId="180" fontId="4" fillId="0" borderId="5" xfId="1" applyNumberFormat="1" applyFont="1" applyBorder="1" applyProtection="1">
      <alignment vertical="center"/>
      <protection locked="0"/>
    </xf>
    <xf numFmtId="180" fontId="4" fillId="0" borderId="5" xfId="1" applyNumberFormat="1" applyFont="1" applyBorder="1" applyProtection="1">
      <alignment vertical="center"/>
    </xf>
    <xf numFmtId="176" fontId="4" fillId="0" borderId="5" xfId="1" applyFont="1" applyBorder="1" applyProtection="1">
      <alignment vertical="center"/>
    </xf>
    <xf numFmtId="180" fontId="4" fillId="0" borderId="12" xfId="1" applyNumberFormat="1" applyFont="1" applyBorder="1" applyProtection="1">
      <alignment vertical="center"/>
      <protection locked="0"/>
    </xf>
    <xf numFmtId="180" fontId="4" fillId="0" borderId="12" xfId="1" applyNumberFormat="1" applyFont="1" applyBorder="1" applyProtection="1">
      <alignment vertical="center"/>
    </xf>
    <xf numFmtId="177" fontId="4" fillId="0" borderId="12" xfId="1" applyNumberFormat="1" applyFont="1" applyBorder="1" applyProtection="1">
      <alignment vertical="center"/>
    </xf>
    <xf numFmtId="178" fontId="4" fillId="0" borderId="12" xfId="1" applyNumberFormat="1" applyFont="1" applyBorder="1" applyProtection="1">
      <alignment vertical="center"/>
    </xf>
    <xf numFmtId="176" fontId="4" fillId="0" borderId="12" xfId="1" applyFont="1" applyBorder="1" applyProtection="1">
      <alignment vertical="center"/>
    </xf>
    <xf numFmtId="177" fontId="4" fillId="0" borderId="11" xfId="1" applyNumberFormat="1" applyFont="1" applyBorder="1" applyAlignment="1" applyProtection="1">
      <alignment horizontal="center" vertical="center"/>
    </xf>
    <xf numFmtId="176" fontId="4" fillId="0" borderId="10" xfId="1" applyFont="1" applyBorder="1" applyProtection="1">
      <alignment vertical="center"/>
    </xf>
    <xf numFmtId="180" fontId="4" fillId="0" borderId="10" xfId="1" applyNumberFormat="1" applyFont="1" applyBorder="1" applyProtection="1">
      <alignment vertical="center"/>
      <protection locked="0"/>
    </xf>
    <xf numFmtId="180" fontId="4" fillId="0" borderId="10" xfId="1" applyNumberFormat="1" applyFont="1" applyBorder="1" applyProtection="1">
      <alignment vertical="center"/>
    </xf>
    <xf numFmtId="182" fontId="4" fillId="0" borderId="10" xfId="1" applyNumberFormat="1" applyFont="1" applyBorder="1" applyProtection="1">
      <alignment vertical="center"/>
    </xf>
    <xf numFmtId="176" fontId="6" fillId="0" borderId="0" xfId="1" applyFont="1" applyBorder="1" applyProtection="1">
      <alignment vertical="center"/>
    </xf>
    <xf numFmtId="0" fontId="4" fillId="0" borderId="10" xfId="1" applyNumberFormat="1" applyFont="1" applyBorder="1" applyAlignment="1" applyProtection="1">
      <alignment horizontal="right" vertical="center" indent="2"/>
    </xf>
    <xf numFmtId="177" fontId="4" fillId="0" borderId="10" xfId="1" applyNumberFormat="1" applyFont="1" applyBorder="1" applyProtection="1">
      <alignment vertical="center"/>
    </xf>
    <xf numFmtId="178" fontId="4" fillId="0" borderId="10" xfId="1" applyNumberFormat="1" applyFont="1" applyBorder="1" applyProtection="1">
      <alignment vertical="center"/>
    </xf>
    <xf numFmtId="179" fontId="4" fillId="0" borderId="10" xfId="1" applyNumberFormat="1" applyFont="1" applyBorder="1" applyAlignment="1" applyProtection="1">
      <alignment horizontal="right" vertical="center" indent="2"/>
    </xf>
    <xf numFmtId="182" fontId="6" fillId="0" borderId="6" xfId="1" applyNumberFormat="1" applyFont="1" applyBorder="1" applyProtection="1">
      <alignment vertical="center"/>
    </xf>
    <xf numFmtId="177" fontId="4" fillId="0" borderId="0" xfId="1" applyNumberFormat="1" applyFont="1" applyBorder="1" applyProtection="1">
      <alignment vertical="center"/>
    </xf>
    <xf numFmtId="178" fontId="4" fillId="0" borderId="0" xfId="1" applyNumberFormat="1" applyFont="1" applyBorder="1" applyProtection="1">
      <alignment vertical="center"/>
    </xf>
    <xf numFmtId="0" fontId="7" fillId="0" borderId="0" xfId="1" applyNumberFormat="1" applyFont="1" applyBorder="1" applyProtection="1">
      <alignment vertical="center"/>
    </xf>
    <xf numFmtId="0" fontId="8" fillId="0" borderId="0" xfId="0" applyFont="1">
      <alignment vertical="center"/>
    </xf>
    <xf numFmtId="176" fontId="8" fillId="0" borderId="0" xfId="1" applyFont="1" applyBorder="1" applyProtection="1">
      <alignment vertical="center"/>
    </xf>
    <xf numFmtId="0" fontId="8" fillId="0" borderId="0" xfId="1" applyNumberFormat="1" applyFont="1" applyBorder="1" applyProtection="1">
      <alignment vertical="center"/>
    </xf>
    <xf numFmtId="176" fontId="8" fillId="0" borderId="1" xfId="1" applyFont="1" applyBorder="1" applyAlignment="1" applyProtection="1">
      <alignment horizontal="center" vertical="center"/>
    </xf>
    <xf numFmtId="177" fontId="8" fillId="0" borderId="1" xfId="1" applyNumberFormat="1" applyFont="1" applyBorder="1" applyAlignment="1" applyProtection="1">
      <alignment horizontal="center" vertical="center"/>
    </xf>
    <xf numFmtId="178" fontId="8" fillId="0" borderId="1" xfId="1" applyNumberFormat="1" applyFont="1" applyBorder="1" applyAlignment="1" applyProtection="1">
      <alignment horizontal="center" vertical="center"/>
    </xf>
    <xf numFmtId="0" fontId="8" fillId="0" borderId="9" xfId="1" applyNumberFormat="1" applyFont="1" applyBorder="1" applyAlignment="1" applyProtection="1">
      <alignment horizontal="center" vertical="center"/>
    </xf>
    <xf numFmtId="183" fontId="8" fillId="0" borderId="3" xfId="1" applyNumberFormat="1" applyFont="1" applyBorder="1" applyProtection="1">
      <alignment vertical="center"/>
    </xf>
    <xf numFmtId="181" fontId="8" fillId="0" borderId="3" xfId="1" applyNumberFormat="1" applyFont="1" applyBorder="1" applyAlignment="1" applyProtection="1"/>
    <xf numFmtId="177" fontId="8" fillId="0" borderId="3" xfId="1" applyNumberFormat="1" applyFont="1" applyBorder="1" applyProtection="1">
      <alignment vertical="center"/>
    </xf>
    <xf numFmtId="178" fontId="8" fillId="0" borderId="3" xfId="1" applyNumberFormat="1" applyFont="1" applyBorder="1" applyProtection="1">
      <alignment vertical="center"/>
    </xf>
    <xf numFmtId="176" fontId="8" fillId="0" borderId="3" xfId="1" applyFont="1" applyBorder="1" applyAlignment="1" applyProtection="1">
      <alignment horizontal="center" vertical="center"/>
    </xf>
    <xf numFmtId="0" fontId="8" fillId="0" borderId="13" xfId="1" applyNumberFormat="1" applyFont="1" applyBorder="1" applyAlignment="1" applyProtection="1">
      <alignment horizontal="center" vertical="center"/>
    </xf>
    <xf numFmtId="183" fontId="8" fillId="0" borderId="7" xfId="1" applyNumberFormat="1" applyFont="1" applyBorder="1" applyProtection="1">
      <alignment vertical="center"/>
    </xf>
    <xf numFmtId="181" fontId="8" fillId="0" borderId="7" xfId="1" applyNumberFormat="1" applyFont="1" applyBorder="1" applyAlignment="1" applyProtection="1"/>
    <xf numFmtId="177" fontId="8" fillId="0" borderId="7" xfId="1" applyNumberFormat="1" applyFont="1" applyBorder="1" applyProtection="1">
      <alignment vertical="center"/>
    </xf>
    <xf numFmtId="178" fontId="8" fillId="0" borderId="7" xfId="1" applyNumberFormat="1" applyFont="1" applyBorder="1" applyProtection="1">
      <alignment vertical="center"/>
    </xf>
    <xf numFmtId="176" fontId="8" fillId="0" borderId="7" xfId="1" applyFont="1" applyBorder="1" applyAlignment="1" applyProtection="1">
      <alignment horizontal="center" vertical="center"/>
    </xf>
    <xf numFmtId="183" fontId="8" fillId="0" borderId="5" xfId="1" applyNumberFormat="1" applyFont="1" applyBorder="1" applyProtection="1">
      <alignment vertical="center"/>
    </xf>
    <xf numFmtId="181" fontId="8" fillId="0" borderId="5" xfId="1" applyNumberFormat="1" applyFont="1" applyBorder="1" applyAlignment="1" applyProtection="1"/>
    <xf numFmtId="177" fontId="8" fillId="0" borderId="5" xfId="1" applyNumberFormat="1" applyFont="1" applyBorder="1" applyProtection="1">
      <alignment vertical="center"/>
    </xf>
    <xf numFmtId="178" fontId="8" fillId="0" borderId="5" xfId="1" applyNumberFormat="1" applyFont="1" applyBorder="1" applyProtection="1">
      <alignment vertical="center"/>
    </xf>
    <xf numFmtId="176" fontId="8" fillId="0" borderId="5" xfId="1" applyFont="1" applyBorder="1" applyAlignment="1" applyProtection="1">
      <alignment horizontal="center" vertical="center"/>
    </xf>
    <xf numFmtId="176" fontId="8" fillId="0" borderId="3" xfId="1" applyFont="1" applyBorder="1" applyAlignment="1" applyProtection="1">
      <alignment horizontal="left" vertical="center"/>
    </xf>
    <xf numFmtId="176" fontId="8" fillId="0" borderId="5" xfId="1" applyFont="1" applyBorder="1" applyAlignment="1" applyProtection="1">
      <alignment horizontal="left" vertical="center"/>
    </xf>
    <xf numFmtId="0" fontId="8" fillId="0" borderId="4" xfId="1" applyNumberFormat="1" applyFont="1" applyBorder="1" applyAlignment="1" applyProtection="1">
      <alignment horizontal="center" vertical="center"/>
    </xf>
    <xf numFmtId="183" fontId="8" fillId="0" borderId="6" xfId="1" applyNumberFormat="1" applyFont="1" applyBorder="1" applyProtection="1">
      <alignment vertical="center"/>
    </xf>
    <xf numFmtId="181" fontId="8" fillId="0" borderId="6" xfId="1" applyNumberFormat="1" applyFont="1" applyBorder="1" applyAlignment="1" applyProtection="1"/>
    <xf numFmtId="177" fontId="8" fillId="0" borderId="6" xfId="1" applyNumberFormat="1" applyFont="1" applyBorder="1" applyProtection="1">
      <alignment vertical="center"/>
    </xf>
    <xf numFmtId="178" fontId="8" fillId="0" borderId="6" xfId="1" applyNumberFormat="1" applyFont="1" applyBorder="1" applyProtection="1">
      <alignment vertical="center"/>
    </xf>
    <xf numFmtId="176" fontId="8" fillId="0" borderId="6" xfId="1" applyFont="1" applyBorder="1" applyAlignment="1" applyProtection="1">
      <alignment horizontal="center" vertical="center"/>
    </xf>
    <xf numFmtId="183" fontId="8" fillId="0" borderId="4" xfId="1" applyNumberFormat="1" applyFont="1" applyBorder="1" applyProtection="1">
      <alignment vertical="center"/>
    </xf>
    <xf numFmtId="181" fontId="8" fillId="0" borderId="4" xfId="1" applyNumberFormat="1" applyFont="1" applyBorder="1" applyAlignment="1" applyProtection="1"/>
    <xf numFmtId="177" fontId="8" fillId="0" borderId="4" xfId="1" applyNumberFormat="1" applyFont="1" applyBorder="1" applyProtection="1">
      <alignment vertical="center"/>
    </xf>
    <xf numFmtId="178" fontId="8" fillId="0" borderId="4" xfId="1" applyNumberFormat="1" applyFont="1" applyBorder="1" applyProtection="1">
      <alignment vertical="center"/>
    </xf>
    <xf numFmtId="176" fontId="8" fillId="0" borderId="4" xfId="1" applyFont="1" applyBorder="1" applyAlignment="1" applyProtection="1">
      <alignment horizontal="center" vertical="center"/>
    </xf>
    <xf numFmtId="0" fontId="8" fillId="0" borderId="0" xfId="1" applyNumberFormat="1" applyFont="1" applyBorder="1" applyAlignment="1" applyProtection="1">
      <alignment horizontal="center" vertical="center"/>
    </xf>
    <xf numFmtId="176" fontId="8" fillId="0" borderId="14" xfId="1" applyFont="1" applyBorder="1" applyProtection="1">
      <alignment vertical="center"/>
    </xf>
    <xf numFmtId="181" fontId="8" fillId="0" borderId="6" xfId="1" applyNumberFormat="1" applyFont="1" applyBorder="1" applyProtection="1">
      <alignment vertical="center"/>
    </xf>
    <xf numFmtId="180" fontId="8" fillId="0" borderId="5" xfId="1" applyNumberFormat="1" applyFont="1" applyBorder="1" applyProtection="1">
      <alignment vertical="center"/>
      <protection locked="0"/>
    </xf>
    <xf numFmtId="180" fontId="8" fillId="0" borderId="5" xfId="1" applyNumberFormat="1" applyFont="1" applyBorder="1" applyProtection="1">
      <alignment vertical="center"/>
    </xf>
    <xf numFmtId="180" fontId="8" fillId="0" borderId="4" xfId="1" applyNumberFormat="1" applyFont="1" applyBorder="1" applyProtection="1">
      <alignment vertical="center"/>
      <protection locked="0"/>
    </xf>
    <xf numFmtId="180" fontId="8" fillId="0" borderId="4" xfId="1" applyNumberFormat="1" applyFont="1" applyBorder="1" applyProtection="1">
      <alignment vertical="center"/>
    </xf>
    <xf numFmtId="180" fontId="8" fillId="0" borderId="3" xfId="1" applyNumberFormat="1" applyFont="1" applyBorder="1" applyProtection="1">
      <alignment vertical="center"/>
      <protection locked="0"/>
    </xf>
    <xf numFmtId="180" fontId="8" fillId="0" borderId="3" xfId="1" applyNumberFormat="1" applyFont="1" applyBorder="1" applyProtection="1">
      <alignment vertical="center"/>
    </xf>
    <xf numFmtId="176" fontId="8" fillId="0" borderId="3" xfId="1" applyFont="1" applyBorder="1" applyProtection="1">
      <alignment vertical="center"/>
    </xf>
    <xf numFmtId="0" fontId="8" fillId="0" borderId="6" xfId="1" applyNumberFormat="1" applyFont="1" applyBorder="1" applyAlignment="1" applyProtection="1">
      <alignment horizontal="center" vertical="center"/>
    </xf>
    <xf numFmtId="180" fontId="8" fillId="0" borderId="7" xfId="1" applyNumberFormat="1" applyFont="1" applyBorder="1" applyProtection="1">
      <alignment vertical="center"/>
      <protection locked="0"/>
    </xf>
    <xf numFmtId="180" fontId="8" fillId="0" borderId="7" xfId="1" applyNumberFormat="1" applyFont="1" applyBorder="1" applyProtection="1">
      <alignment vertical="center"/>
    </xf>
    <xf numFmtId="176" fontId="8" fillId="0" borderId="7" xfId="1" applyFont="1" applyBorder="1" applyProtection="1">
      <alignment vertical="center"/>
    </xf>
    <xf numFmtId="176" fontId="8" fillId="0" borderId="8" xfId="1" applyFont="1" applyBorder="1" applyAlignment="1" applyProtection="1">
      <alignment horizontal="center" vertical="center"/>
    </xf>
    <xf numFmtId="180" fontId="8" fillId="0" borderId="2" xfId="1" applyNumberFormat="1" applyFont="1" applyBorder="1" applyProtection="1">
      <alignment vertical="center"/>
      <protection locked="0"/>
    </xf>
    <xf numFmtId="176" fontId="8" fillId="0" borderId="2" xfId="1" applyFont="1" applyBorder="1" applyProtection="1">
      <alignment vertical="center"/>
    </xf>
    <xf numFmtId="176" fontId="8" fillId="0" borderId="5" xfId="1" applyFont="1" applyBorder="1" applyProtection="1">
      <alignment vertical="center"/>
    </xf>
    <xf numFmtId="176" fontId="8" fillId="0" borderId="4" xfId="1" applyFont="1" applyBorder="1" applyProtection="1">
      <alignment vertical="center"/>
    </xf>
    <xf numFmtId="182" fontId="8" fillId="0" borderId="5" xfId="1" applyNumberFormat="1" applyFont="1" applyBorder="1" applyProtection="1">
      <alignment vertical="center"/>
    </xf>
    <xf numFmtId="182" fontId="8" fillId="0" borderId="3" xfId="1" applyNumberFormat="1" applyFont="1" applyBorder="1" applyProtection="1">
      <alignment vertical="center"/>
    </xf>
    <xf numFmtId="180" fontId="8" fillId="0" borderId="2" xfId="1" applyNumberFormat="1" applyFont="1" applyBorder="1" applyProtection="1">
      <alignment vertical="center"/>
    </xf>
    <xf numFmtId="177" fontId="8" fillId="0" borderId="2" xfId="1" applyNumberFormat="1" applyFont="1" applyBorder="1" applyProtection="1">
      <alignment vertical="center"/>
    </xf>
    <xf numFmtId="178" fontId="8" fillId="0" borderId="2" xfId="1" applyNumberFormat="1" applyFont="1" applyBorder="1" applyProtection="1">
      <alignment vertical="center"/>
    </xf>
    <xf numFmtId="176" fontId="8" fillId="0" borderId="6" xfId="1" applyFont="1" applyBorder="1" applyProtection="1">
      <alignment vertical="center"/>
    </xf>
    <xf numFmtId="177" fontId="8" fillId="0" borderId="7" xfId="1" applyNumberFormat="1" applyFont="1" applyBorder="1" applyAlignment="1" applyProtection="1">
      <alignment horizontal="center" vertical="center"/>
    </xf>
    <xf numFmtId="176" fontId="9" fillId="0" borderId="0" xfId="1" applyFont="1" applyBorder="1" applyProtection="1">
      <alignment vertical="center"/>
    </xf>
    <xf numFmtId="177" fontId="8" fillId="0" borderId="0" xfId="1" applyNumberFormat="1" applyFont="1" applyBorder="1" applyProtection="1">
      <alignment vertical="center"/>
    </xf>
    <xf numFmtId="178" fontId="8" fillId="0" borderId="0" xfId="1" applyNumberFormat="1" applyFont="1" applyBorder="1" applyProtection="1">
      <alignment vertical="center"/>
    </xf>
    <xf numFmtId="177" fontId="8" fillId="0" borderId="3" xfId="1" applyNumberFormat="1" applyFont="1" applyBorder="1" applyAlignment="1" applyProtection="1">
      <alignment horizontal="right" vertical="center"/>
    </xf>
    <xf numFmtId="178" fontId="8" fillId="0" borderId="3" xfId="1" applyNumberFormat="1" applyFont="1" applyBorder="1" applyAlignment="1" applyProtection="1">
      <alignment horizontal="right" vertical="center"/>
    </xf>
    <xf numFmtId="177" fontId="8" fillId="0" borderId="7" xfId="1" applyNumberFormat="1" applyFont="1" applyBorder="1" applyAlignment="1" applyProtection="1">
      <alignment horizontal="right" vertical="center"/>
    </xf>
    <xf numFmtId="178" fontId="8" fillId="0" borderId="7" xfId="1" applyNumberFormat="1" applyFont="1" applyBorder="1" applyAlignment="1" applyProtection="1">
      <alignment horizontal="right" vertical="center"/>
    </xf>
    <xf numFmtId="0" fontId="8" fillId="0" borderId="8" xfId="1" applyNumberFormat="1" applyFont="1" applyBorder="1" applyAlignment="1" applyProtection="1">
      <alignment horizontal="center" vertical="center"/>
    </xf>
    <xf numFmtId="177" fontId="8" fillId="0" borderId="2" xfId="1" applyNumberFormat="1" applyFont="1" applyBorder="1" applyAlignment="1" applyProtection="1">
      <alignment horizontal="right" vertical="center"/>
    </xf>
    <xf numFmtId="178" fontId="8" fillId="0" borderId="2" xfId="1" applyNumberFormat="1" applyFont="1" applyBorder="1" applyAlignment="1" applyProtection="1">
      <alignment horizontal="right" vertical="center"/>
    </xf>
    <xf numFmtId="176" fontId="8" fillId="0" borderId="2" xfId="1" applyFont="1" applyBorder="1" applyAlignment="1" applyProtection="1">
      <alignment horizontal="center" vertical="center"/>
    </xf>
    <xf numFmtId="177" fontId="8" fillId="0" borderId="5" xfId="1" applyNumberFormat="1" applyFont="1" applyBorder="1" applyAlignment="1" applyProtection="1">
      <alignment horizontal="right" vertical="center"/>
    </xf>
    <xf numFmtId="178" fontId="8" fillId="0" borderId="5" xfId="1" applyNumberFormat="1" applyFont="1" applyBorder="1" applyAlignment="1" applyProtection="1">
      <alignment horizontal="right" vertical="center"/>
    </xf>
    <xf numFmtId="181" fontId="8" fillId="0" borderId="4" xfId="1" applyNumberFormat="1" applyFont="1" applyBorder="1" applyProtection="1">
      <alignment vertical="center"/>
    </xf>
    <xf numFmtId="181" fontId="8" fillId="0" borderId="7" xfId="1" applyNumberFormat="1" applyFont="1" applyBorder="1" applyProtection="1">
      <alignment vertical="center"/>
    </xf>
    <xf numFmtId="182" fontId="8" fillId="0" borderId="3" xfId="1" applyNumberFormat="1" applyFont="1" applyBorder="1" applyAlignment="1" applyProtection="1">
      <alignment vertical="center" shrinkToFit="1"/>
    </xf>
    <xf numFmtId="176" fontId="8" fillId="0" borderId="7" xfId="1" applyFont="1" applyBorder="1" applyAlignment="1" applyProtection="1">
      <alignment vertical="center" shrinkToFit="1"/>
    </xf>
    <xf numFmtId="0" fontId="8" fillId="0" borderId="0" xfId="0" applyFont="1" applyAlignment="1">
      <alignment horizontal="right" vertical="center"/>
    </xf>
    <xf numFmtId="179" fontId="8" fillId="0" borderId="4" xfId="1" applyNumberFormat="1" applyFont="1" applyBorder="1" applyAlignment="1" applyProtection="1">
      <alignment horizontal="right" vertical="center"/>
    </xf>
    <xf numFmtId="179" fontId="8" fillId="0" borderId="7" xfId="1" applyNumberFormat="1" applyFont="1" applyBorder="1" applyAlignment="1" applyProtection="1">
      <alignment horizontal="right" vertical="center"/>
    </xf>
    <xf numFmtId="179" fontId="8" fillId="0" borderId="5" xfId="1" applyNumberFormat="1" applyFont="1" applyBorder="1" applyAlignment="1" applyProtection="1">
      <alignment horizontal="right" vertical="center"/>
    </xf>
    <xf numFmtId="179" fontId="8" fillId="0" borderId="2" xfId="1" applyNumberFormat="1" applyFont="1" applyBorder="1" applyAlignment="1" applyProtection="1">
      <alignment horizontal="right" vertical="center"/>
    </xf>
    <xf numFmtId="179" fontId="8" fillId="0" borderId="3" xfId="1" applyNumberFormat="1" applyFont="1" applyBorder="1" applyAlignment="1" applyProtection="1">
      <alignment horizontal="right" vertical="center"/>
    </xf>
    <xf numFmtId="0" fontId="8" fillId="0" borderId="0" xfId="1" applyNumberFormat="1" applyFont="1" applyBorder="1" applyAlignment="1" applyProtection="1">
      <alignment horizontal="right" vertical="center"/>
    </xf>
    <xf numFmtId="176" fontId="8" fillId="0" borderId="7" xfId="1" applyFont="1" applyBorder="1" applyAlignment="1" applyProtection="1">
      <alignment horizontal="right" vertical="center"/>
    </xf>
    <xf numFmtId="176" fontId="8" fillId="0" borderId="3" xfId="1" applyFont="1" applyBorder="1" applyAlignment="1" applyProtection="1">
      <alignment horizontal="right" vertical="center"/>
    </xf>
    <xf numFmtId="178" fontId="8" fillId="0" borderId="12" xfId="1" applyNumberFormat="1" applyFont="1" applyBorder="1" applyAlignment="1" applyProtection="1">
      <alignment horizontal="right" vertical="center"/>
    </xf>
    <xf numFmtId="176" fontId="8" fillId="0" borderId="12" xfId="1" applyFont="1" applyBorder="1" applyAlignment="1" applyProtection="1">
      <alignment horizontal="center" vertical="center"/>
    </xf>
    <xf numFmtId="179" fontId="8" fillId="0" borderId="6" xfId="1" applyNumberFormat="1" applyFont="1" applyBorder="1" applyAlignment="1" applyProtection="1">
      <alignment horizontal="right" vertical="center"/>
    </xf>
    <xf numFmtId="179" fontId="8" fillId="0" borderId="15" xfId="1" applyNumberFormat="1" applyFont="1" applyBorder="1" applyAlignment="1" applyProtection="1">
      <alignment horizontal="right" vertical="center"/>
    </xf>
    <xf numFmtId="176" fontId="8" fillId="0" borderId="4" xfId="1" applyFont="1" applyBorder="1" applyAlignment="1" applyProtection="1">
      <alignment horizontal="right" vertical="center"/>
    </xf>
    <xf numFmtId="0" fontId="8" fillId="0" borderId="1" xfId="1" applyNumberFormat="1" applyFont="1" applyBorder="1" applyAlignment="1" applyProtection="1">
      <alignment horizontal="center" vertical="center"/>
    </xf>
    <xf numFmtId="0" fontId="4" fillId="0" borderId="1" xfId="1" applyNumberFormat="1" applyFont="1" applyBorder="1" applyAlignment="1" applyProtection="1">
      <alignment horizontal="center" vertical="center"/>
    </xf>
    <xf numFmtId="176" fontId="8" fillId="0" borderId="5" xfId="1" applyFont="1" applyBorder="1" applyAlignment="1" applyProtection="1">
      <alignment horizontal="right" vertical="center"/>
    </xf>
    <xf numFmtId="0" fontId="8" fillId="0" borderId="10" xfId="1" applyNumberFormat="1" applyFont="1" applyBorder="1" applyAlignment="1" applyProtection="1">
      <alignment horizontal="center" vertical="center"/>
    </xf>
    <xf numFmtId="176" fontId="8" fillId="0" borderId="10" xfId="1" applyFont="1" applyBorder="1" applyAlignment="1" applyProtection="1">
      <alignment horizontal="center" vertical="center"/>
    </xf>
    <xf numFmtId="56" fontId="8" fillId="0" borderId="3" xfId="1" applyNumberFormat="1" applyFont="1" applyBorder="1" applyAlignment="1" applyProtection="1">
      <alignment horizontal="right" vertical="center"/>
    </xf>
    <xf numFmtId="177" fontId="8" fillId="0" borderId="10" xfId="1" applyNumberFormat="1" applyFont="1" applyBorder="1" applyAlignment="1" applyProtection="1">
      <alignment horizontal="right" vertical="center"/>
    </xf>
    <xf numFmtId="178" fontId="8" fillId="0" borderId="6" xfId="1" applyNumberFormat="1" applyFont="1" applyBorder="1" applyAlignment="1" applyProtection="1">
      <alignment horizontal="right" vertical="center"/>
    </xf>
    <xf numFmtId="56" fontId="8" fillId="0" borderId="5" xfId="1" applyNumberFormat="1" applyFont="1" applyBorder="1" applyAlignment="1" applyProtection="1">
      <alignment horizontal="right" vertical="center"/>
    </xf>
    <xf numFmtId="56" fontId="8" fillId="0" borderId="10" xfId="1" applyNumberFormat="1" applyFont="1" applyBorder="1" applyAlignment="1" applyProtection="1">
      <alignment horizontal="right" vertical="center"/>
    </xf>
    <xf numFmtId="176" fontId="8" fillId="0" borderId="10" xfId="1" applyFont="1" applyBorder="1" applyAlignment="1" applyProtection="1">
      <alignment vertical="center"/>
    </xf>
    <xf numFmtId="0" fontId="8" fillId="0" borderId="16" xfId="1" applyNumberFormat="1" applyFont="1" applyBorder="1" applyAlignment="1" applyProtection="1">
      <alignment horizontal="center" vertical="center"/>
    </xf>
    <xf numFmtId="0" fontId="4" fillId="0" borderId="4" xfId="1" applyNumberFormat="1" applyFont="1" applyBorder="1" applyAlignment="1" applyProtection="1">
      <alignment horizontal="center" vertical="center"/>
    </xf>
    <xf numFmtId="176" fontId="4" fillId="0" borderId="6" xfId="1" applyFont="1" applyBorder="1" applyAlignment="1" applyProtection="1">
      <alignment horizontal="left" vertical="center"/>
    </xf>
    <xf numFmtId="0" fontId="4" fillId="0" borderId="6" xfId="1" applyNumberFormat="1" applyFont="1" applyBorder="1" applyAlignment="1" applyProtection="1">
      <alignment horizontal="center" vertical="center"/>
    </xf>
    <xf numFmtId="0" fontId="4" fillId="0" borderId="8" xfId="1" applyNumberFormat="1" applyFont="1" applyBorder="1" applyAlignment="1" applyProtection="1">
      <alignment horizontal="center" vertical="center"/>
    </xf>
    <xf numFmtId="177" fontId="4" fillId="0" borderId="17" xfId="1" applyNumberFormat="1" applyFont="1" applyBorder="1" applyProtection="1">
      <alignment vertical="center"/>
    </xf>
    <xf numFmtId="178" fontId="4" fillId="0" borderId="17" xfId="1" applyNumberFormat="1" applyFont="1" applyBorder="1" applyProtection="1">
      <alignment vertical="center"/>
    </xf>
    <xf numFmtId="179" fontId="4" fillId="0" borderId="6" xfId="1" applyNumberFormat="1" applyFont="1" applyBorder="1" applyAlignment="1" applyProtection="1">
      <alignment vertical="center"/>
    </xf>
    <xf numFmtId="179" fontId="4" fillId="0" borderId="2" xfId="1" applyNumberFormat="1" applyFont="1" applyBorder="1" applyAlignment="1" applyProtection="1">
      <alignment vertical="center"/>
    </xf>
    <xf numFmtId="179" fontId="4" fillId="0" borderId="11" xfId="1" applyNumberFormat="1" applyFont="1" applyBorder="1" applyAlignment="1" applyProtection="1">
      <alignment vertical="center"/>
    </xf>
    <xf numFmtId="179" fontId="4" fillId="0" borderId="4" xfId="1" applyNumberFormat="1" applyFont="1" applyBorder="1" applyAlignment="1" applyProtection="1">
      <alignment vertical="center"/>
    </xf>
    <xf numFmtId="179" fontId="4" fillId="0" borderId="7" xfId="1" applyNumberFormat="1" applyFont="1" applyBorder="1" applyAlignment="1" applyProtection="1">
      <alignment vertical="center"/>
    </xf>
    <xf numFmtId="179" fontId="4" fillId="0" borderId="5" xfId="1" applyNumberFormat="1" applyFont="1" applyBorder="1" applyAlignment="1" applyProtection="1">
      <alignment vertical="center"/>
    </xf>
    <xf numFmtId="179" fontId="4" fillId="0" borderId="12" xfId="1" applyNumberFormat="1" applyFont="1" applyBorder="1" applyAlignment="1" applyProtection="1">
      <alignment vertical="center"/>
    </xf>
    <xf numFmtId="176" fontId="4" fillId="0" borderId="4" xfId="1" applyFont="1" applyBorder="1" applyAlignment="1" applyProtection="1">
      <alignment vertical="center"/>
    </xf>
    <xf numFmtId="176" fontId="4" fillId="0" borderId="17" xfId="1" applyFont="1" applyBorder="1" applyAlignment="1" applyProtection="1">
      <alignment vertical="center"/>
    </xf>
    <xf numFmtId="56" fontId="4" fillId="0" borderId="18" xfId="1" applyNumberFormat="1" applyFont="1" applyBorder="1" applyAlignment="1" applyProtection="1">
      <alignment vertical="center"/>
    </xf>
    <xf numFmtId="176" fontId="4" fillId="0" borderId="18" xfId="1" applyFont="1" applyBorder="1" applyAlignment="1" applyProtection="1">
      <alignment vertical="center"/>
    </xf>
    <xf numFmtId="56" fontId="4" fillId="0" borderId="17" xfId="1" applyNumberFormat="1" applyFont="1" applyBorder="1" applyAlignment="1" applyProtection="1">
      <alignment vertical="center"/>
    </xf>
    <xf numFmtId="176" fontId="4" fillId="0" borderId="4" xfId="1" applyFont="1" applyBorder="1" applyAlignment="1" applyProtection="1">
      <alignment horizontal="left" vertical="center"/>
    </xf>
    <xf numFmtId="176" fontId="4" fillId="0" borderId="17" xfId="1" applyFont="1" applyBorder="1" applyAlignment="1" applyProtection="1">
      <alignment horizontal="left" vertical="center"/>
    </xf>
    <xf numFmtId="176" fontId="4" fillId="0" borderId="18" xfId="1" applyFont="1" applyBorder="1" applyAlignment="1" applyProtection="1">
      <alignment horizontal="left" vertical="center"/>
    </xf>
    <xf numFmtId="56" fontId="4" fillId="0" borderId="4" xfId="1" applyNumberFormat="1" applyFont="1" applyBorder="1" applyAlignment="1" applyProtection="1">
      <alignment vertical="center"/>
    </xf>
    <xf numFmtId="56" fontId="4" fillId="0" borderId="6" xfId="1" applyNumberFormat="1" applyFont="1" applyBorder="1" applyAlignment="1" applyProtection="1">
      <alignment vertical="center"/>
    </xf>
    <xf numFmtId="56" fontId="4" fillId="0" borderId="10" xfId="1" applyNumberFormat="1" applyFont="1" applyBorder="1" applyAlignment="1" applyProtection="1">
      <alignment vertical="center"/>
    </xf>
    <xf numFmtId="176" fontId="4" fillId="0" borderId="10" xfId="1" applyFont="1" applyBorder="1" applyAlignment="1" applyProtection="1">
      <alignment horizontal="center" vertical="center"/>
    </xf>
    <xf numFmtId="176" fontId="4" fillId="0" borderId="10" xfId="1" applyFont="1" applyBorder="1" applyAlignment="1" applyProtection="1">
      <alignment vertical="center"/>
    </xf>
  </cellXfs>
  <cellStyles count="2">
    <cellStyle name="説明文" xfId="1" builtinId="53" customBuiltin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87"/>
  <sheetViews>
    <sheetView tabSelected="1" zoomScaleNormal="100" zoomScalePageLayoutView="60" workbookViewId="0">
      <selection activeCell="I9" sqref="I9"/>
    </sheetView>
  </sheetViews>
  <sheetFormatPr defaultColWidth="9" defaultRowHeight="13.2" x14ac:dyDescent="0.2"/>
  <cols>
    <col min="1" max="1" width="8.88671875" style="70" customWidth="1"/>
    <col min="2" max="2" width="11.6640625" style="154" customWidth="1"/>
    <col min="3" max="5" width="10.77734375" style="70"/>
    <col min="6" max="6" width="10.77734375" style="132"/>
    <col min="7" max="7" width="11.6640625" style="133"/>
    <col min="8" max="8" width="13.109375" style="70"/>
    <col min="9" max="1025" width="9" style="70"/>
    <col min="1026" max="16384" width="9" style="69"/>
  </cols>
  <sheetData>
    <row r="1" spans="1:8" ht="19.2" x14ac:dyDescent="0.2">
      <c r="A1" s="68" t="s">
        <v>0</v>
      </c>
      <c r="B1" s="148"/>
      <c r="C1" s="69"/>
      <c r="D1" s="69"/>
      <c r="E1" s="69"/>
      <c r="F1" s="69"/>
      <c r="G1" s="69"/>
      <c r="H1" s="69"/>
    </row>
    <row r="2" spans="1:8" x14ac:dyDescent="0.2">
      <c r="A2" s="71"/>
      <c r="B2" s="148"/>
      <c r="C2" s="69"/>
      <c r="D2" s="69"/>
      <c r="E2" s="69"/>
      <c r="F2" s="69"/>
      <c r="G2" s="69"/>
      <c r="H2" s="69"/>
    </row>
    <row r="3" spans="1:8" ht="15" customHeight="1" thickBot="1" x14ac:dyDescent="0.25">
      <c r="A3" s="162" t="s">
        <v>1</v>
      </c>
      <c r="B3" s="162"/>
      <c r="C3" s="72" t="s">
        <v>2</v>
      </c>
      <c r="D3" s="72" t="s">
        <v>3</v>
      </c>
      <c r="E3" s="72" t="s">
        <v>4</v>
      </c>
      <c r="F3" s="73" t="s">
        <v>5</v>
      </c>
      <c r="G3" s="74" t="s">
        <v>6</v>
      </c>
      <c r="H3" s="72" t="s">
        <v>7</v>
      </c>
    </row>
    <row r="4" spans="1:8" ht="15" customHeight="1" thickTop="1" x14ac:dyDescent="0.2">
      <c r="A4" s="165" t="s">
        <v>70</v>
      </c>
      <c r="B4" s="171">
        <v>45719</v>
      </c>
      <c r="C4" s="172">
        <v>18770</v>
      </c>
      <c r="D4" s="172">
        <v>20064</v>
      </c>
      <c r="E4" s="172">
        <v>38834</v>
      </c>
      <c r="F4" s="168">
        <f t="shared" ref="F4:F7" si="0">E4-E5</f>
        <v>-173</v>
      </c>
      <c r="G4" s="137">
        <f t="shared" ref="G4:G7" si="1">(E4-E5)/E5</f>
        <v>-4.4351013920578362E-3</v>
      </c>
      <c r="H4" s="166"/>
    </row>
    <row r="5" spans="1:8" ht="15" customHeight="1" x14ac:dyDescent="0.2">
      <c r="A5" s="94" t="s">
        <v>67</v>
      </c>
      <c r="B5" s="170">
        <v>45993</v>
      </c>
      <c r="C5" s="164">
        <v>18826</v>
      </c>
      <c r="D5" s="164">
        <v>20181</v>
      </c>
      <c r="E5" s="164">
        <v>39007</v>
      </c>
      <c r="F5" s="142">
        <f t="shared" si="0"/>
        <v>-132</v>
      </c>
      <c r="G5" s="157">
        <f t="shared" si="1"/>
        <v>-3.3725951097370909E-3</v>
      </c>
      <c r="H5" s="91"/>
    </row>
    <row r="6" spans="1:8" ht="15" customHeight="1" x14ac:dyDescent="0.2">
      <c r="A6" s="94"/>
      <c r="B6" s="167">
        <v>45902</v>
      </c>
      <c r="C6" s="156">
        <v>18909</v>
      </c>
      <c r="D6" s="156">
        <v>20230</v>
      </c>
      <c r="E6" s="156">
        <v>39139</v>
      </c>
      <c r="F6" s="134">
        <f t="shared" si="0"/>
        <v>-273</v>
      </c>
      <c r="G6" s="135">
        <f t="shared" si="1"/>
        <v>-6.926824317466761E-3</v>
      </c>
      <c r="H6" s="80"/>
    </row>
    <row r="7" spans="1:8" ht="15" customHeight="1" x14ac:dyDescent="0.2">
      <c r="A7" s="94"/>
      <c r="B7" s="167">
        <v>45811</v>
      </c>
      <c r="C7" s="156">
        <v>19035</v>
      </c>
      <c r="D7" s="156">
        <v>20377</v>
      </c>
      <c r="E7" s="156">
        <v>39412</v>
      </c>
      <c r="F7" s="134">
        <f t="shared" si="0"/>
        <v>-167</v>
      </c>
      <c r="G7" s="135">
        <f t="shared" si="1"/>
        <v>-4.2194092827004216E-3</v>
      </c>
      <c r="H7" s="158"/>
    </row>
    <row r="8" spans="1:8" ht="15" customHeight="1" x14ac:dyDescent="0.2">
      <c r="A8" s="115"/>
      <c r="B8" s="150">
        <v>44621</v>
      </c>
      <c r="C8" s="155">
        <v>19118</v>
      </c>
      <c r="D8" s="155">
        <v>20461</v>
      </c>
      <c r="E8" s="155">
        <v>39579</v>
      </c>
      <c r="F8" s="134">
        <f t="shared" ref="F8" si="2">E8-E9</f>
        <v>-156</v>
      </c>
      <c r="G8" s="169">
        <f t="shared" ref="G8" si="3">(E8-E9)/E9</f>
        <v>-3.9260098150245377E-3</v>
      </c>
      <c r="H8" s="86"/>
    </row>
    <row r="9" spans="1:8" ht="15" customHeight="1" x14ac:dyDescent="0.2">
      <c r="A9" s="94" t="s">
        <v>66</v>
      </c>
      <c r="B9" s="152">
        <v>43070</v>
      </c>
      <c r="C9" s="121">
        <v>19218</v>
      </c>
      <c r="D9" s="121">
        <v>20517</v>
      </c>
      <c r="E9" s="121">
        <v>39735</v>
      </c>
      <c r="F9" s="139">
        <f t="shared" ref="F9:F12" si="4">E9-E10</f>
        <v>-156</v>
      </c>
      <c r="G9" s="143">
        <f t="shared" ref="G9:G12" si="5">(E9-E10)/E10</f>
        <v>-3.9106565390689633E-3</v>
      </c>
      <c r="H9" s="91"/>
    </row>
    <row r="10" spans="1:8" ht="15" customHeight="1" x14ac:dyDescent="0.2">
      <c r="A10" s="94"/>
      <c r="B10" s="151">
        <v>42979</v>
      </c>
      <c r="C10" s="123">
        <v>19286</v>
      </c>
      <c r="D10" s="123">
        <v>20605</v>
      </c>
      <c r="E10" s="123">
        <v>39891</v>
      </c>
      <c r="F10" s="142">
        <f t="shared" si="4"/>
        <v>-218</v>
      </c>
      <c r="G10" s="143">
        <f t="shared" si="5"/>
        <v>-5.4351891096761328E-3</v>
      </c>
      <c r="H10" s="104"/>
    </row>
    <row r="11" spans="1:8" ht="15" customHeight="1" x14ac:dyDescent="0.2">
      <c r="A11" s="94"/>
      <c r="B11" s="149">
        <v>43983</v>
      </c>
      <c r="C11" s="113">
        <v>19412</v>
      </c>
      <c r="D11" s="113">
        <v>20697</v>
      </c>
      <c r="E11" s="113">
        <f t="shared" ref="E11:E12" si="6">C11+D11</f>
        <v>40109</v>
      </c>
      <c r="F11" s="134">
        <f t="shared" si="4"/>
        <v>-92</v>
      </c>
      <c r="G11" s="135">
        <f t="shared" si="5"/>
        <v>-2.2885002860625358E-3</v>
      </c>
      <c r="H11" s="80"/>
    </row>
    <row r="12" spans="1:8" ht="15" customHeight="1" x14ac:dyDescent="0.2">
      <c r="A12" s="115"/>
      <c r="B12" s="150">
        <v>44621</v>
      </c>
      <c r="C12" s="117">
        <v>19450</v>
      </c>
      <c r="D12" s="117">
        <v>20751</v>
      </c>
      <c r="E12" s="117">
        <f t="shared" si="6"/>
        <v>40201</v>
      </c>
      <c r="F12" s="136">
        <f t="shared" si="4"/>
        <v>-231</v>
      </c>
      <c r="G12" s="137">
        <f t="shared" si="5"/>
        <v>-5.7132963988919669E-3</v>
      </c>
      <c r="H12" s="86"/>
    </row>
    <row r="13" spans="1:8" ht="15" customHeight="1" x14ac:dyDescent="0.2">
      <c r="A13" s="94" t="s">
        <v>8</v>
      </c>
      <c r="B13" s="151">
        <v>44166</v>
      </c>
      <c r="C13" s="109">
        <v>19545</v>
      </c>
      <c r="D13" s="109">
        <v>20887</v>
      </c>
      <c r="E13" s="109">
        <f t="shared" ref="E13:E44" si="7">C13+D13</f>
        <v>40432</v>
      </c>
      <c r="F13" s="142">
        <f t="shared" ref="F13:F44" si="8">E13-E14</f>
        <v>-125</v>
      </c>
      <c r="G13" s="143">
        <f t="shared" ref="G13:G44" si="9">(E13-E14)/E14</f>
        <v>-3.0820820080380701E-3</v>
      </c>
      <c r="H13" s="91"/>
    </row>
    <row r="14" spans="1:8" ht="15" customHeight="1" x14ac:dyDescent="0.2">
      <c r="A14" s="94"/>
      <c r="B14" s="151">
        <v>44075</v>
      </c>
      <c r="C14" s="113">
        <v>19591</v>
      </c>
      <c r="D14" s="113">
        <v>20966</v>
      </c>
      <c r="E14" s="113">
        <f t="shared" si="7"/>
        <v>40557</v>
      </c>
      <c r="F14" s="134">
        <f t="shared" si="8"/>
        <v>-241</v>
      </c>
      <c r="G14" s="135">
        <f t="shared" si="9"/>
        <v>-5.9071523113878128E-3</v>
      </c>
      <c r="H14" s="80"/>
    </row>
    <row r="15" spans="1:8" ht="15" customHeight="1" x14ac:dyDescent="0.2">
      <c r="A15" s="94"/>
      <c r="B15" s="149">
        <v>43983</v>
      </c>
      <c r="C15" s="113">
        <v>19717</v>
      </c>
      <c r="D15" s="113">
        <v>21081</v>
      </c>
      <c r="E15" s="113">
        <f t="shared" si="7"/>
        <v>40798</v>
      </c>
      <c r="F15" s="134">
        <f t="shared" si="8"/>
        <v>-46</v>
      </c>
      <c r="G15" s="135">
        <f t="shared" si="9"/>
        <v>-1.1262364117128588E-3</v>
      </c>
      <c r="H15" s="80"/>
    </row>
    <row r="16" spans="1:8" ht="15" customHeight="1" x14ac:dyDescent="0.2">
      <c r="A16" s="115"/>
      <c r="B16" s="150">
        <v>44621</v>
      </c>
      <c r="C16" s="117">
        <v>19721</v>
      </c>
      <c r="D16" s="117">
        <v>21123</v>
      </c>
      <c r="E16" s="117">
        <f t="shared" si="7"/>
        <v>40844</v>
      </c>
      <c r="F16" s="136">
        <f t="shared" si="8"/>
        <v>-128</v>
      </c>
      <c r="G16" s="137">
        <f t="shared" si="9"/>
        <v>-3.124084740798594E-3</v>
      </c>
      <c r="H16" s="86"/>
    </row>
    <row r="17" spans="1:8" ht="15" customHeight="1" x14ac:dyDescent="0.2">
      <c r="A17" s="138" t="s">
        <v>9</v>
      </c>
      <c r="B17" s="152">
        <v>43070</v>
      </c>
      <c r="C17" s="126">
        <v>19772</v>
      </c>
      <c r="D17" s="126">
        <v>21200</v>
      </c>
      <c r="E17" s="126">
        <f t="shared" si="7"/>
        <v>40972</v>
      </c>
      <c r="F17" s="139">
        <f t="shared" si="8"/>
        <v>-12</v>
      </c>
      <c r="G17" s="140">
        <f t="shared" si="9"/>
        <v>-2.9279718914698418E-4</v>
      </c>
      <c r="H17" s="141"/>
    </row>
    <row r="18" spans="1:8" ht="15" customHeight="1" x14ac:dyDescent="0.2">
      <c r="A18" s="94"/>
      <c r="B18" s="153">
        <v>42979</v>
      </c>
      <c r="C18" s="113">
        <v>19762</v>
      </c>
      <c r="D18" s="113">
        <v>21222</v>
      </c>
      <c r="E18" s="113">
        <f t="shared" si="7"/>
        <v>40984</v>
      </c>
      <c r="F18" s="134">
        <f t="shared" si="8"/>
        <v>-266</v>
      </c>
      <c r="G18" s="135">
        <f t="shared" si="9"/>
        <v>-6.4484848484848483E-3</v>
      </c>
      <c r="H18" s="80"/>
    </row>
    <row r="19" spans="1:8" ht="15" customHeight="1" x14ac:dyDescent="0.2">
      <c r="A19" s="94"/>
      <c r="B19" s="153">
        <v>44348</v>
      </c>
      <c r="C19" s="113">
        <v>19898</v>
      </c>
      <c r="D19" s="113">
        <v>21352</v>
      </c>
      <c r="E19" s="113">
        <f t="shared" si="7"/>
        <v>41250</v>
      </c>
      <c r="F19" s="134">
        <f t="shared" si="8"/>
        <v>-105</v>
      </c>
      <c r="G19" s="135">
        <f t="shared" si="9"/>
        <v>-2.5389916575988395E-3</v>
      </c>
      <c r="H19" s="80"/>
    </row>
    <row r="20" spans="1:8" ht="15" customHeight="1" x14ac:dyDescent="0.2">
      <c r="A20" s="115"/>
      <c r="B20" s="150">
        <v>44256</v>
      </c>
      <c r="C20" s="117">
        <v>19942</v>
      </c>
      <c r="D20" s="117">
        <v>21413</v>
      </c>
      <c r="E20" s="117">
        <f t="shared" si="7"/>
        <v>41355</v>
      </c>
      <c r="F20" s="136">
        <f t="shared" si="8"/>
        <v>-158</v>
      </c>
      <c r="G20" s="137">
        <f t="shared" si="9"/>
        <v>-3.806036663213933E-3</v>
      </c>
      <c r="H20" s="86"/>
    </row>
    <row r="21" spans="1:8" ht="15" customHeight="1" x14ac:dyDescent="0.2">
      <c r="A21" s="138" t="s">
        <v>10</v>
      </c>
      <c r="B21" s="152">
        <v>44166</v>
      </c>
      <c r="C21" s="126">
        <v>20021</v>
      </c>
      <c r="D21" s="126">
        <v>21492</v>
      </c>
      <c r="E21" s="126">
        <f t="shared" si="7"/>
        <v>41513</v>
      </c>
      <c r="F21" s="139">
        <f t="shared" si="8"/>
        <v>-121</v>
      </c>
      <c r="G21" s="140">
        <f t="shared" si="9"/>
        <v>-2.9062785223615316E-3</v>
      </c>
      <c r="H21" s="141"/>
    </row>
    <row r="22" spans="1:8" ht="15" customHeight="1" x14ac:dyDescent="0.2">
      <c r="A22" s="75"/>
      <c r="B22" s="151">
        <v>44075</v>
      </c>
      <c r="C22" s="109">
        <v>20083</v>
      </c>
      <c r="D22" s="109">
        <v>21551</v>
      </c>
      <c r="E22" s="109">
        <f t="shared" si="7"/>
        <v>41634</v>
      </c>
      <c r="F22" s="142">
        <f t="shared" si="8"/>
        <v>-202</v>
      </c>
      <c r="G22" s="143">
        <f t="shared" si="9"/>
        <v>-4.8283774739458843E-3</v>
      </c>
      <c r="H22" s="104"/>
    </row>
    <row r="23" spans="1:8" ht="15" customHeight="1" x14ac:dyDescent="0.2">
      <c r="A23" s="94"/>
      <c r="B23" s="149">
        <v>43983</v>
      </c>
      <c r="C23" s="144">
        <v>20191</v>
      </c>
      <c r="D23" s="144">
        <v>21645</v>
      </c>
      <c r="E23" s="101">
        <f t="shared" si="7"/>
        <v>41836</v>
      </c>
      <c r="F23" s="102">
        <f t="shared" si="8"/>
        <v>-26</v>
      </c>
      <c r="G23" s="103">
        <f t="shared" si="9"/>
        <v>-6.2108833787205585E-4</v>
      </c>
      <c r="H23" s="80"/>
    </row>
    <row r="24" spans="1:8" ht="15" customHeight="1" x14ac:dyDescent="0.2">
      <c r="A24" s="115"/>
      <c r="B24" s="150">
        <v>43892</v>
      </c>
      <c r="C24" s="145">
        <v>20197</v>
      </c>
      <c r="D24" s="145">
        <v>21665</v>
      </c>
      <c r="E24" s="83">
        <f t="shared" si="7"/>
        <v>41862</v>
      </c>
      <c r="F24" s="84">
        <f t="shared" si="8"/>
        <v>-109</v>
      </c>
      <c r="G24" s="85">
        <f t="shared" si="9"/>
        <v>-2.5970312835052775E-3</v>
      </c>
      <c r="H24" s="86"/>
    </row>
    <row r="25" spans="1:8" ht="15" customHeight="1" x14ac:dyDescent="0.2">
      <c r="A25" s="94" t="s">
        <v>11</v>
      </c>
      <c r="B25" s="151">
        <v>43801</v>
      </c>
      <c r="C25" s="109">
        <v>20225</v>
      </c>
      <c r="D25" s="109">
        <v>21746</v>
      </c>
      <c r="E25" s="109">
        <f t="shared" si="7"/>
        <v>41971</v>
      </c>
      <c r="F25" s="142">
        <f t="shared" si="8"/>
        <v>-105</v>
      </c>
      <c r="G25" s="143">
        <f t="shared" si="9"/>
        <v>-2.4954843616313339E-3</v>
      </c>
      <c r="H25" s="91"/>
    </row>
    <row r="26" spans="1:8" ht="15" customHeight="1" x14ac:dyDescent="0.2">
      <c r="A26" s="94"/>
      <c r="B26" s="153">
        <v>43710</v>
      </c>
      <c r="C26" s="113">
        <v>20266</v>
      </c>
      <c r="D26" s="113">
        <v>21810</v>
      </c>
      <c r="E26" s="113">
        <f t="shared" si="7"/>
        <v>42076</v>
      </c>
      <c r="F26" s="134">
        <f t="shared" si="8"/>
        <v>-189</v>
      </c>
      <c r="G26" s="135">
        <f t="shared" si="9"/>
        <v>-4.4717851650301664E-3</v>
      </c>
      <c r="H26" s="91"/>
    </row>
    <row r="27" spans="1:8" ht="15" customHeight="1" x14ac:dyDescent="0.2">
      <c r="A27" s="94"/>
      <c r="B27" s="149">
        <v>43619</v>
      </c>
      <c r="C27" s="111">
        <v>20326</v>
      </c>
      <c r="D27" s="111">
        <v>21939</v>
      </c>
      <c r="E27" s="111">
        <f t="shared" si="7"/>
        <v>42265</v>
      </c>
      <c r="F27" s="102">
        <f t="shared" si="8"/>
        <v>-116</v>
      </c>
      <c r="G27" s="103">
        <f t="shared" si="9"/>
        <v>-2.737075576319577E-3</v>
      </c>
      <c r="H27" s="91"/>
    </row>
    <row r="28" spans="1:8" ht="15" customHeight="1" x14ac:dyDescent="0.2">
      <c r="A28" s="115"/>
      <c r="B28" s="150">
        <v>43525</v>
      </c>
      <c r="C28" s="117">
        <v>20359</v>
      </c>
      <c r="D28" s="117">
        <v>22022</v>
      </c>
      <c r="E28" s="117">
        <f t="shared" si="7"/>
        <v>42381</v>
      </c>
      <c r="F28" s="84">
        <f t="shared" si="8"/>
        <v>-115</v>
      </c>
      <c r="G28" s="85">
        <f t="shared" si="9"/>
        <v>-2.7061370481927709E-3</v>
      </c>
      <c r="H28" s="99"/>
    </row>
    <row r="29" spans="1:8" ht="15" customHeight="1" x14ac:dyDescent="0.2">
      <c r="A29" s="75" t="s">
        <v>54</v>
      </c>
      <c r="B29" s="151">
        <v>43437</v>
      </c>
      <c r="C29" s="108">
        <v>20396</v>
      </c>
      <c r="D29" s="108">
        <v>22100</v>
      </c>
      <c r="E29" s="109">
        <f t="shared" si="7"/>
        <v>42496</v>
      </c>
      <c r="F29" s="89">
        <f t="shared" si="8"/>
        <v>-73</v>
      </c>
      <c r="G29" s="90">
        <f t="shared" si="9"/>
        <v>-1.7148629284220911E-3</v>
      </c>
      <c r="H29" s="104"/>
    </row>
    <row r="30" spans="1:8" ht="15" customHeight="1" x14ac:dyDescent="0.2">
      <c r="A30" s="123"/>
      <c r="B30" s="153">
        <v>43346</v>
      </c>
      <c r="C30" s="112">
        <v>20421</v>
      </c>
      <c r="D30" s="112">
        <v>22148</v>
      </c>
      <c r="E30" s="113">
        <f t="shared" si="7"/>
        <v>42569</v>
      </c>
      <c r="F30" s="78">
        <f t="shared" si="8"/>
        <v>-156</v>
      </c>
      <c r="G30" s="79">
        <f t="shared" si="9"/>
        <v>-3.6512580456407257E-3</v>
      </c>
      <c r="H30" s="146"/>
    </row>
    <row r="31" spans="1:8" ht="15" customHeight="1" x14ac:dyDescent="0.2">
      <c r="A31" s="75"/>
      <c r="B31" s="151">
        <v>43252</v>
      </c>
      <c r="C31" s="110">
        <v>20468</v>
      </c>
      <c r="D31" s="110">
        <v>22257</v>
      </c>
      <c r="E31" s="111">
        <f t="shared" si="7"/>
        <v>42725</v>
      </c>
      <c r="F31" s="102">
        <f t="shared" si="8"/>
        <v>-97</v>
      </c>
      <c r="G31" s="103">
        <f t="shared" si="9"/>
        <v>-2.2651907897809536E-3</v>
      </c>
      <c r="H31" s="104"/>
    </row>
    <row r="32" spans="1:8" ht="15" customHeight="1" x14ac:dyDescent="0.2">
      <c r="A32" s="99"/>
      <c r="B32" s="150">
        <v>43160</v>
      </c>
      <c r="C32" s="116">
        <v>20511</v>
      </c>
      <c r="D32" s="116">
        <v>22311</v>
      </c>
      <c r="E32" s="117">
        <f t="shared" si="7"/>
        <v>42822</v>
      </c>
      <c r="F32" s="84">
        <f t="shared" si="8"/>
        <v>-122</v>
      </c>
      <c r="G32" s="85">
        <f t="shared" si="9"/>
        <v>-2.840909090909091E-3</v>
      </c>
      <c r="H32" s="118"/>
    </row>
    <row r="33" spans="1:8" ht="15" customHeight="1" x14ac:dyDescent="0.2">
      <c r="A33" s="123" t="s">
        <v>35</v>
      </c>
      <c r="B33" s="151">
        <v>43070</v>
      </c>
      <c r="C33" s="108">
        <v>20577</v>
      </c>
      <c r="D33" s="108">
        <v>22367</v>
      </c>
      <c r="E33" s="109">
        <f t="shared" si="7"/>
        <v>42944</v>
      </c>
      <c r="F33" s="89">
        <f t="shared" si="8"/>
        <v>-74</v>
      </c>
      <c r="G33" s="90">
        <f t="shared" si="9"/>
        <v>-1.7202101445906366E-3</v>
      </c>
      <c r="H33" s="124"/>
    </row>
    <row r="34" spans="1:8" ht="15" customHeight="1" x14ac:dyDescent="0.2">
      <c r="A34" s="123"/>
      <c r="B34" s="153">
        <v>42979</v>
      </c>
      <c r="C34" s="112">
        <v>20581</v>
      </c>
      <c r="D34" s="112">
        <v>22437</v>
      </c>
      <c r="E34" s="113">
        <f t="shared" si="7"/>
        <v>43018</v>
      </c>
      <c r="F34" s="78">
        <f t="shared" si="8"/>
        <v>-230</v>
      </c>
      <c r="G34" s="79">
        <f t="shared" si="9"/>
        <v>-5.3181650018497969E-3</v>
      </c>
      <c r="H34" s="146"/>
    </row>
    <row r="35" spans="1:8" ht="15" customHeight="1" x14ac:dyDescent="0.2">
      <c r="A35" s="123"/>
      <c r="B35" s="153">
        <v>42887</v>
      </c>
      <c r="C35" s="112">
        <v>20678</v>
      </c>
      <c r="D35" s="112">
        <v>22570</v>
      </c>
      <c r="E35" s="113">
        <f t="shared" si="7"/>
        <v>43248</v>
      </c>
      <c r="F35" s="78">
        <f t="shared" si="8"/>
        <v>-90</v>
      </c>
      <c r="G35" s="79">
        <f t="shared" si="9"/>
        <v>-2.0766994323688217E-3</v>
      </c>
      <c r="H35" s="125"/>
    </row>
    <row r="36" spans="1:8" ht="15" customHeight="1" x14ac:dyDescent="0.2">
      <c r="A36" s="99"/>
      <c r="B36" s="150">
        <v>42796</v>
      </c>
      <c r="C36" s="116">
        <v>20683</v>
      </c>
      <c r="D36" s="116">
        <v>22655</v>
      </c>
      <c r="E36" s="117">
        <f t="shared" si="7"/>
        <v>43338</v>
      </c>
      <c r="F36" s="84">
        <f t="shared" si="8"/>
        <v>-141</v>
      </c>
      <c r="G36" s="85">
        <f t="shared" si="9"/>
        <v>-3.242944869937211E-3</v>
      </c>
      <c r="H36" s="118"/>
    </row>
    <row r="37" spans="1:8" ht="15" customHeight="1" x14ac:dyDescent="0.2">
      <c r="A37" s="123" t="s">
        <v>36</v>
      </c>
      <c r="B37" s="151">
        <v>42706</v>
      </c>
      <c r="C37" s="108">
        <v>20719</v>
      </c>
      <c r="D37" s="108">
        <v>22760</v>
      </c>
      <c r="E37" s="109">
        <f t="shared" si="7"/>
        <v>43479</v>
      </c>
      <c r="F37" s="89">
        <f t="shared" si="8"/>
        <v>-126</v>
      </c>
      <c r="G37" s="90">
        <f t="shared" si="9"/>
        <v>-2.8895768833849329E-3</v>
      </c>
      <c r="H37" s="124"/>
    </row>
    <row r="38" spans="1:8" ht="15" customHeight="1" x14ac:dyDescent="0.2">
      <c r="A38" s="123"/>
      <c r="B38" s="153">
        <v>42615</v>
      </c>
      <c r="C38" s="112">
        <v>20753</v>
      </c>
      <c r="D38" s="112">
        <v>22852</v>
      </c>
      <c r="E38" s="113">
        <f t="shared" si="7"/>
        <v>43605</v>
      </c>
      <c r="F38" s="78">
        <f t="shared" si="8"/>
        <v>837</v>
      </c>
      <c r="G38" s="79">
        <f t="shared" si="9"/>
        <v>1.9570707070707072E-2</v>
      </c>
      <c r="H38" s="146" t="s">
        <v>12</v>
      </c>
    </row>
    <row r="39" spans="1:8" ht="15" customHeight="1" x14ac:dyDescent="0.2">
      <c r="A39" s="123"/>
      <c r="B39" s="153">
        <v>42523</v>
      </c>
      <c r="C39" s="112">
        <v>20327</v>
      </c>
      <c r="D39" s="112">
        <v>22441</v>
      </c>
      <c r="E39" s="113">
        <f t="shared" si="7"/>
        <v>42768</v>
      </c>
      <c r="F39" s="78">
        <f t="shared" si="8"/>
        <v>-94</v>
      </c>
      <c r="G39" s="79">
        <f t="shared" si="9"/>
        <v>-2.1930847837245112E-3</v>
      </c>
      <c r="H39" s="125" t="s">
        <v>13</v>
      </c>
    </row>
    <row r="40" spans="1:8" ht="15" customHeight="1" x14ac:dyDescent="0.2">
      <c r="A40" s="99"/>
      <c r="B40" s="150">
        <v>42431</v>
      </c>
      <c r="C40" s="116">
        <v>20377</v>
      </c>
      <c r="D40" s="116">
        <v>22485</v>
      </c>
      <c r="E40" s="117">
        <f t="shared" si="7"/>
        <v>42862</v>
      </c>
      <c r="F40" s="84">
        <f t="shared" si="8"/>
        <v>-173</v>
      </c>
      <c r="G40" s="85">
        <f t="shared" si="9"/>
        <v>-4.0199837341698616E-3</v>
      </c>
      <c r="H40" s="118"/>
    </row>
    <row r="41" spans="1:8" ht="15" customHeight="1" x14ac:dyDescent="0.2">
      <c r="A41" s="123" t="s">
        <v>38</v>
      </c>
      <c r="B41" s="151">
        <v>42340</v>
      </c>
      <c r="C41" s="108">
        <v>20451</v>
      </c>
      <c r="D41" s="108">
        <v>22584</v>
      </c>
      <c r="E41" s="109">
        <f t="shared" si="7"/>
        <v>43035</v>
      </c>
      <c r="F41" s="89">
        <f t="shared" si="8"/>
        <v>-49</v>
      </c>
      <c r="G41" s="90">
        <f t="shared" si="9"/>
        <v>-1.1373131556958499E-3</v>
      </c>
      <c r="H41" s="124"/>
    </row>
    <row r="42" spans="1:8" ht="15" customHeight="1" x14ac:dyDescent="0.2">
      <c r="A42" s="123"/>
      <c r="B42" s="153">
        <v>42249</v>
      </c>
      <c r="C42" s="112">
        <v>20488</v>
      </c>
      <c r="D42" s="112">
        <v>22596</v>
      </c>
      <c r="E42" s="113">
        <f t="shared" si="7"/>
        <v>43084</v>
      </c>
      <c r="F42" s="78">
        <f t="shared" si="8"/>
        <v>-202</v>
      </c>
      <c r="G42" s="79">
        <f t="shared" si="9"/>
        <v>-4.6666358637896784E-3</v>
      </c>
      <c r="H42" s="125"/>
    </row>
    <row r="43" spans="1:8" ht="15" customHeight="1" x14ac:dyDescent="0.2">
      <c r="A43" s="123"/>
      <c r="B43" s="153">
        <v>42157</v>
      </c>
      <c r="C43" s="112">
        <v>20583</v>
      </c>
      <c r="D43" s="112">
        <v>22703</v>
      </c>
      <c r="E43" s="113">
        <f t="shared" si="7"/>
        <v>43286</v>
      </c>
      <c r="F43" s="78">
        <f t="shared" si="8"/>
        <v>-171</v>
      </c>
      <c r="G43" s="79">
        <f t="shared" si="9"/>
        <v>-3.9349241779230047E-3</v>
      </c>
      <c r="H43" s="125"/>
    </row>
    <row r="44" spans="1:8" ht="15" customHeight="1" x14ac:dyDescent="0.2">
      <c r="A44" s="99"/>
      <c r="B44" s="150">
        <v>42065</v>
      </c>
      <c r="C44" s="116">
        <v>20692</v>
      </c>
      <c r="D44" s="116">
        <v>22765</v>
      </c>
      <c r="E44" s="117">
        <f t="shared" si="7"/>
        <v>43457</v>
      </c>
      <c r="F44" s="84">
        <f t="shared" si="8"/>
        <v>-145</v>
      </c>
      <c r="G44" s="85">
        <f t="shared" si="9"/>
        <v>-3.3255355258933078E-3</v>
      </c>
      <c r="H44" s="118"/>
    </row>
    <row r="45" spans="1:8" ht="15" customHeight="1" x14ac:dyDescent="0.2">
      <c r="A45" s="123" t="s">
        <v>39</v>
      </c>
      <c r="B45" s="151">
        <v>41975</v>
      </c>
      <c r="C45" s="108">
        <v>20748</v>
      </c>
      <c r="D45" s="108">
        <v>22854</v>
      </c>
      <c r="E45" s="109">
        <f t="shared" ref="E45:E76" si="10">C45+D45</f>
        <v>43602</v>
      </c>
      <c r="F45" s="89">
        <f t="shared" ref="F45:F76" si="11">E45-E46</f>
        <v>-51</v>
      </c>
      <c r="G45" s="90">
        <f t="shared" ref="G45:G76" si="12">(E45-E46)/E46</f>
        <v>-1.1683045838773967E-3</v>
      </c>
      <c r="H45" s="124"/>
    </row>
    <row r="46" spans="1:8" ht="15" customHeight="1" x14ac:dyDescent="0.2">
      <c r="A46" s="123"/>
      <c r="B46" s="153">
        <v>41884</v>
      </c>
      <c r="C46" s="112">
        <v>20776</v>
      </c>
      <c r="D46" s="112">
        <v>22877</v>
      </c>
      <c r="E46" s="113">
        <f t="shared" si="10"/>
        <v>43653</v>
      </c>
      <c r="F46" s="78">
        <f t="shared" si="11"/>
        <v>-71</v>
      </c>
      <c r="G46" s="79">
        <f t="shared" si="12"/>
        <v>-1.6238221571676882E-3</v>
      </c>
      <c r="H46" s="125"/>
    </row>
    <row r="47" spans="1:8" ht="15" customHeight="1" x14ac:dyDescent="0.2">
      <c r="A47" s="123"/>
      <c r="B47" s="153">
        <v>41792</v>
      </c>
      <c r="C47" s="112">
        <v>20812</v>
      </c>
      <c r="D47" s="112">
        <v>22912</v>
      </c>
      <c r="E47" s="113">
        <f t="shared" si="10"/>
        <v>43724</v>
      </c>
      <c r="F47" s="78">
        <f t="shared" si="11"/>
        <v>-70</v>
      </c>
      <c r="G47" s="79">
        <f t="shared" si="12"/>
        <v>-1.5983924738548661E-3</v>
      </c>
      <c r="H47" s="125"/>
    </row>
    <row r="48" spans="1:8" ht="15" customHeight="1" x14ac:dyDescent="0.2">
      <c r="A48" s="99"/>
      <c r="B48" s="150">
        <v>41700</v>
      </c>
      <c r="C48" s="116">
        <v>20836</v>
      </c>
      <c r="D48" s="116">
        <v>22958</v>
      </c>
      <c r="E48" s="117">
        <f t="shared" si="10"/>
        <v>43794</v>
      </c>
      <c r="F48" s="84">
        <f t="shared" si="11"/>
        <v>-142</v>
      </c>
      <c r="G48" s="85">
        <f t="shared" si="12"/>
        <v>-3.2319737800436997E-3</v>
      </c>
      <c r="H48" s="118"/>
    </row>
    <row r="49" spans="1:8" ht="15" customHeight="1" x14ac:dyDescent="0.2">
      <c r="A49" s="119" t="s">
        <v>40</v>
      </c>
      <c r="B49" s="152">
        <v>41610</v>
      </c>
      <c r="C49" s="120">
        <v>20918</v>
      </c>
      <c r="D49" s="120">
        <v>23018</v>
      </c>
      <c r="E49" s="126">
        <f t="shared" si="10"/>
        <v>43936</v>
      </c>
      <c r="F49" s="127">
        <f t="shared" si="11"/>
        <v>-127</v>
      </c>
      <c r="G49" s="128">
        <f t="shared" si="12"/>
        <v>-2.8822367973129382E-3</v>
      </c>
      <c r="H49" s="121"/>
    </row>
    <row r="50" spans="1:8" ht="15" customHeight="1" x14ac:dyDescent="0.2">
      <c r="A50" s="104"/>
      <c r="B50" s="153">
        <v>41519</v>
      </c>
      <c r="C50" s="112">
        <v>20986</v>
      </c>
      <c r="D50" s="112">
        <v>23077</v>
      </c>
      <c r="E50" s="113">
        <f t="shared" si="10"/>
        <v>44063</v>
      </c>
      <c r="F50" s="78">
        <f t="shared" si="11"/>
        <v>-190</v>
      </c>
      <c r="G50" s="79">
        <f t="shared" si="12"/>
        <v>-4.2934942263801327E-3</v>
      </c>
      <c r="H50" s="114"/>
    </row>
    <row r="51" spans="1:8" ht="15" customHeight="1" x14ac:dyDescent="0.2">
      <c r="A51" s="104"/>
      <c r="B51" s="153">
        <v>41427</v>
      </c>
      <c r="C51" s="112">
        <v>21077</v>
      </c>
      <c r="D51" s="112">
        <v>23176</v>
      </c>
      <c r="E51" s="113">
        <f t="shared" si="10"/>
        <v>44253</v>
      </c>
      <c r="F51" s="78">
        <f t="shared" si="11"/>
        <v>-36</v>
      </c>
      <c r="G51" s="79">
        <f t="shared" si="12"/>
        <v>-8.1284291810607601E-4</v>
      </c>
      <c r="H51" s="114"/>
    </row>
    <row r="52" spans="1:8" ht="15" customHeight="1" x14ac:dyDescent="0.2">
      <c r="A52" s="99"/>
      <c r="B52" s="150">
        <v>41335</v>
      </c>
      <c r="C52" s="116">
        <v>21081</v>
      </c>
      <c r="D52" s="116">
        <v>23208</v>
      </c>
      <c r="E52" s="117">
        <f t="shared" si="10"/>
        <v>44289</v>
      </c>
      <c r="F52" s="84">
        <f t="shared" si="11"/>
        <v>-111</v>
      </c>
      <c r="G52" s="85">
        <f t="shared" si="12"/>
        <v>-2.5000000000000001E-3</v>
      </c>
      <c r="H52" s="118"/>
    </row>
    <row r="53" spans="1:8" ht="15" customHeight="1" x14ac:dyDescent="0.2">
      <c r="A53" s="119" t="s">
        <v>41</v>
      </c>
      <c r="B53" s="152">
        <v>41245</v>
      </c>
      <c r="C53" s="120">
        <v>21141</v>
      </c>
      <c r="D53" s="120">
        <v>23259</v>
      </c>
      <c r="E53" s="126">
        <f t="shared" si="10"/>
        <v>44400</v>
      </c>
      <c r="F53" s="127">
        <f t="shared" si="11"/>
        <v>-32</v>
      </c>
      <c r="G53" s="128">
        <f t="shared" si="12"/>
        <v>-7.2020165646380992E-4</v>
      </c>
      <c r="H53" s="121"/>
    </row>
    <row r="54" spans="1:8" ht="15" customHeight="1" x14ac:dyDescent="0.2">
      <c r="A54" s="104"/>
      <c r="B54" s="153">
        <v>41154</v>
      </c>
      <c r="C54" s="112">
        <v>21164</v>
      </c>
      <c r="D54" s="112">
        <v>23268</v>
      </c>
      <c r="E54" s="113">
        <f t="shared" si="10"/>
        <v>44432</v>
      </c>
      <c r="F54" s="78">
        <f t="shared" si="11"/>
        <v>-73</v>
      </c>
      <c r="G54" s="79">
        <f t="shared" si="12"/>
        <v>-1.6402651387484551E-3</v>
      </c>
      <c r="H54" s="114"/>
    </row>
    <row r="55" spans="1:8" ht="15" customHeight="1" x14ac:dyDescent="0.2">
      <c r="A55" s="104"/>
      <c r="B55" s="153">
        <v>41062</v>
      </c>
      <c r="C55" s="112">
        <v>21189</v>
      </c>
      <c r="D55" s="112">
        <v>23316</v>
      </c>
      <c r="E55" s="113">
        <f t="shared" si="10"/>
        <v>44505</v>
      </c>
      <c r="F55" s="78">
        <f t="shared" si="11"/>
        <v>-65</v>
      </c>
      <c r="G55" s="79">
        <f t="shared" si="12"/>
        <v>-1.4583800762844963E-3</v>
      </c>
      <c r="H55" s="114"/>
    </row>
    <row r="56" spans="1:8" ht="15" customHeight="1" x14ac:dyDescent="0.2">
      <c r="A56" s="99"/>
      <c r="B56" s="150">
        <v>40970</v>
      </c>
      <c r="C56" s="116">
        <v>21226</v>
      </c>
      <c r="D56" s="116">
        <v>23344</v>
      </c>
      <c r="E56" s="117">
        <f t="shared" si="10"/>
        <v>44570</v>
      </c>
      <c r="F56" s="84">
        <f t="shared" si="11"/>
        <v>-95</v>
      </c>
      <c r="G56" s="85">
        <f t="shared" si="12"/>
        <v>-2.1269450352625098E-3</v>
      </c>
      <c r="H56" s="118"/>
    </row>
    <row r="57" spans="1:8" ht="15" customHeight="1" x14ac:dyDescent="0.2">
      <c r="A57" s="119" t="s">
        <v>42</v>
      </c>
      <c r="B57" s="152">
        <v>40879</v>
      </c>
      <c r="C57" s="120">
        <v>21260</v>
      </c>
      <c r="D57" s="120">
        <v>23405</v>
      </c>
      <c r="E57" s="126">
        <f t="shared" si="10"/>
        <v>44665</v>
      </c>
      <c r="F57" s="127">
        <f t="shared" si="11"/>
        <v>-68</v>
      </c>
      <c r="G57" s="128">
        <f t="shared" si="12"/>
        <v>-1.5201305523886168E-3</v>
      </c>
      <c r="H57" s="121"/>
    </row>
    <row r="58" spans="1:8" ht="15" customHeight="1" x14ac:dyDescent="0.2">
      <c r="A58" s="104"/>
      <c r="B58" s="153">
        <v>40788</v>
      </c>
      <c r="C58" s="112">
        <v>21314</v>
      </c>
      <c r="D58" s="112">
        <v>23419</v>
      </c>
      <c r="E58" s="113">
        <f t="shared" si="10"/>
        <v>44733</v>
      </c>
      <c r="F58" s="78">
        <f t="shared" si="11"/>
        <v>-29</v>
      </c>
      <c r="G58" s="79">
        <f t="shared" si="12"/>
        <v>-6.4787096197667664E-4</v>
      </c>
      <c r="H58" s="114"/>
    </row>
    <row r="59" spans="1:8" ht="15" customHeight="1" x14ac:dyDescent="0.2">
      <c r="A59" s="104"/>
      <c r="B59" s="153">
        <v>40696</v>
      </c>
      <c r="C59" s="112">
        <v>21321</v>
      </c>
      <c r="D59" s="112">
        <v>23441</v>
      </c>
      <c r="E59" s="113">
        <f t="shared" si="10"/>
        <v>44762</v>
      </c>
      <c r="F59" s="78">
        <f t="shared" si="11"/>
        <v>-96</v>
      </c>
      <c r="G59" s="79">
        <f t="shared" si="12"/>
        <v>-2.1400864951625128E-3</v>
      </c>
      <c r="H59" s="114"/>
    </row>
    <row r="60" spans="1:8" ht="15" customHeight="1" x14ac:dyDescent="0.2">
      <c r="A60" s="99"/>
      <c r="B60" s="150">
        <v>40604</v>
      </c>
      <c r="C60" s="116">
        <v>21371</v>
      </c>
      <c r="D60" s="116">
        <v>23487</v>
      </c>
      <c r="E60" s="117">
        <f t="shared" si="10"/>
        <v>44858</v>
      </c>
      <c r="F60" s="84">
        <f t="shared" si="11"/>
        <v>-64</v>
      </c>
      <c r="G60" s="85">
        <f t="shared" si="12"/>
        <v>-1.4246916878144339E-3</v>
      </c>
      <c r="H60" s="118"/>
    </row>
    <row r="61" spans="1:8" ht="15" customHeight="1" x14ac:dyDescent="0.2">
      <c r="A61" s="119" t="s">
        <v>43</v>
      </c>
      <c r="B61" s="152">
        <v>40514</v>
      </c>
      <c r="C61" s="120">
        <v>21410</v>
      </c>
      <c r="D61" s="120">
        <v>23512</v>
      </c>
      <c r="E61" s="126">
        <f t="shared" si="10"/>
        <v>44922</v>
      </c>
      <c r="F61" s="127">
        <f t="shared" si="11"/>
        <v>-27</v>
      </c>
      <c r="G61" s="128">
        <f t="shared" si="12"/>
        <v>-6.0068077154107986E-4</v>
      </c>
      <c r="H61" s="121"/>
    </row>
    <row r="62" spans="1:8" ht="15" customHeight="1" x14ac:dyDescent="0.2">
      <c r="A62" s="104"/>
      <c r="B62" s="153">
        <v>40423</v>
      </c>
      <c r="C62" s="112">
        <v>21416</v>
      </c>
      <c r="D62" s="112">
        <v>23533</v>
      </c>
      <c r="E62" s="113">
        <f t="shared" si="10"/>
        <v>44949</v>
      </c>
      <c r="F62" s="78">
        <f t="shared" si="11"/>
        <v>-76</v>
      </c>
      <c r="G62" s="79">
        <f t="shared" si="12"/>
        <v>-1.6879511382565241E-3</v>
      </c>
      <c r="H62" s="114"/>
    </row>
    <row r="63" spans="1:8" ht="15" customHeight="1" x14ac:dyDescent="0.2">
      <c r="A63" s="104"/>
      <c r="B63" s="153">
        <v>40331</v>
      </c>
      <c r="C63" s="112">
        <v>21467</v>
      </c>
      <c r="D63" s="112">
        <v>23558</v>
      </c>
      <c r="E63" s="113">
        <f t="shared" si="10"/>
        <v>45025</v>
      </c>
      <c r="F63" s="78">
        <f t="shared" si="11"/>
        <v>-65</v>
      </c>
      <c r="G63" s="79">
        <f t="shared" si="12"/>
        <v>-1.4415613218008428E-3</v>
      </c>
      <c r="H63" s="114"/>
    </row>
    <row r="64" spans="1:8" ht="15" customHeight="1" x14ac:dyDescent="0.2">
      <c r="A64" s="99"/>
      <c r="B64" s="150">
        <v>40239</v>
      </c>
      <c r="C64" s="116">
        <v>21495</v>
      </c>
      <c r="D64" s="116">
        <v>23595</v>
      </c>
      <c r="E64" s="117">
        <f t="shared" si="10"/>
        <v>45090</v>
      </c>
      <c r="F64" s="84">
        <f t="shared" si="11"/>
        <v>-60</v>
      </c>
      <c r="G64" s="85">
        <f t="shared" si="12"/>
        <v>-1.3289036544850499E-3</v>
      </c>
      <c r="H64" s="118"/>
    </row>
    <row r="65" spans="1:8" ht="15" customHeight="1" x14ac:dyDescent="0.2">
      <c r="A65" s="119" t="s">
        <v>44</v>
      </c>
      <c r="B65" s="152">
        <v>40149</v>
      </c>
      <c r="C65" s="120">
        <v>21537</v>
      </c>
      <c r="D65" s="120">
        <v>23613</v>
      </c>
      <c r="E65" s="126">
        <f t="shared" si="10"/>
        <v>45150</v>
      </c>
      <c r="F65" s="127">
        <f t="shared" si="11"/>
        <v>-58</v>
      </c>
      <c r="G65" s="128">
        <f t="shared" si="12"/>
        <v>-1.2829587683595824E-3</v>
      </c>
      <c r="H65" s="121"/>
    </row>
    <row r="66" spans="1:8" ht="15" customHeight="1" x14ac:dyDescent="0.2">
      <c r="A66" s="104"/>
      <c r="B66" s="153">
        <v>40058</v>
      </c>
      <c r="C66" s="112">
        <v>21558</v>
      </c>
      <c r="D66" s="112">
        <v>23650</v>
      </c>
      <c r="E66" s="113">
        <f t="shared" si="10"/>
        <v>45208</v>
      </c>
      <c r="F66" s="78">
        <f t="shared" si="11"/>
        <v>-148</v>
      </c>
      <c r="G66" s="79">
        <f t="shared" si="12"/>
        <v>-3.2630743451803508E-3</v>
      </c>
      <c r="H66" s="114"/>
    </row>
    <row r="67" spans="1:8" ht="15" customHeight="1" x14ac:dyDescent="0.2">
      <c r="A67" s="104"/>
      <c r="B67" s="153">
        <v>39966</v>
      </c>
      <c r="C67" s="112">
        <v>21611</v>
      </c>
      <c r="D67" s="112">
        <v>23745</v>
      </c>
      <c r="E67" s="113">
        <f t="shared" si="10"/>
        <v>45356</v>
      </c>
      <c r="F67" s="78">
        <f t="shared" si="11"/>
        <v>-105</v>
      </c>
      <c r="G67" s="79">
        <f t="shared" si="12"/>
        <v>-2.3096720265722267E-3</v>
      </c>
      <c r="H67" s="114"/>
    </row>
    <row r="68" spans="1:8" ht="15" customHeight="1" x14ac:dyDescent="0.2">
      <c r="A68" s="99"/>
      <c r="B68" s="150">
        <v>39874</v>
      </c>
      <c r="C68" s="116">
        <v>21660</v>
      </c>
      <c r="D68" s="116">
        <v>23801</v>
      </c>
      <c r="E68" s="117">
        <f t="shared" si="10"/>
        <v>45461</v>
      </c>
      <c r="F68" s="84">
        <f t="shared" si="11"/>
        <v>-49</v>
      </c>
      <c r="G68" s="85">
        <f t="shared" si="12"/>
        <v>-1.076686442540101E-3</v>
      </c>
      <c r="H68" s="118"/>
    </row>
    <row r="69" spans="1:8" ht="15" customHeight="1" x14ac:dyDescent="0.2">
      <c r="A69" s="119" t="s">
        <v>45</v>
      </c>
      <c r="B69" s="152">
        <v>39784</v>
      </c>
      <c r="C69" s="120">
        <v>21673</v>
      </c>
      <c r="D69" s="120">
        <v>23837</v>
      </c>
      <c r="E69" s="126">
        <f t="shared" si="10"/>
        <v>45510</v>
      </c>
      <c r="F69" s="127">
        <f t="shared" si="11"/>
        <v>16</v>
      </c>
      <c r="G69" s="128">
        <f t="shared" si="12"/>
        <v>3.5169472897524947E-4</v>
      </c>
      <c r="H69" s="121"/>
    </row>
    <row r="70" spans="1:8" ht="15" customHeight="1" x14ac:dyDescent="0.2">
      <c r="A70" s="104"/>
      <c r="B70" s="153">
        <v>39693</v>
      </c>
      <c r="C70" s="112">
        <v>21649</v>
      </c>
      <c r="D70" s="112">
        <v>23845</v>
      </c>
      <c r="E70" s="113">
        <f t="shared" si="10"/>
        <v>45494</v>
      </c>
      <c r="F70" s="78">
        <f t="shared" si="11"/>
        <v>-98</v>
      </c>
      <c r="G70" s="79">
        <f t="shared" si="12"/>
        <v>-2.1494999122653098E-3</v>
      </c>
      <c r="H70" s="114"/>
    </row>
    <row r="71" spans="1:8" ht="15" customHeight="1" x14ac:dyDescent="0.2">
      <c r="A71" s="104"/>
      <c r="B71" s="153">
        <v>39601</v>
      </c>
      <c r="C71" s="112">
        <v>21701</v>
      </c>
      <c r="D71" s="112">
        <v>23891</v>
      </c>
      <c r="E71" s="113">
        <f t="shared" si="10"/>
        <v>45592</v>
      </c>
      <c r="F71" s="78">
        <f t="shared" si="11"/>
        <v>-61</v>
      </c>
      <c r="G71" s="79">
        <f t="shared" si="12"/>
        <v>-1.3361662979431801E-3</v>
      </c>
      <c r="H71" s="114"/>
    </row>
    <row r="72" spans="1:8" ht="15" customHeight="1" x14ac:dyDescent="0.2">
      <c r="A72" s="99"/>
      <c r="B72" s="150">
        <v>39509</v>
      </c>
      <c r="C72" s="116">
        <v>21725</v>
      </c>
      <c r="D72" s="116">
        <v>23928</v>
      </c>
      <c r="E72" s="117">
        <f t="shared" si="10"/>
        <v>45653</v>
      </c>
      <c r="F72" s="84">
        <f t="shared" si="11"/>
        <v>-69</v>
      </c>
      <c r="G72" s="85">
        <f t="shared" si="12"/>
        <v>-1.5091203359433095E-3</v>
      </c>
      <c r="H72" s="147" t="s">
        <v>14</v>
      </c>
    </row>
    <row r="73" spans="1:8" ht="15" customHeight="1" x14ac:dyDescent="0.2">
      <c r="A73" s="119" t="s">
        <v>46</v>
      </c>
      <c r="B73" s="152">
        <v>39418</v>
      </c>
      <c r="C73" s="120">
        <v>21785</v>
      </c>
      <c r="D73" s="120">
        <v>23937</v>
      </c>
      <c r="E73" s="126">
        <f t="shared" si="10"/>
        <v>45722</v>
      </c>
      <c r="F73" s="127">
        <f t="shared" si="11"/>
        <v>-88</v>
      </c>
      <c r="G73" s="128">
        <f t="shared" si="12"/>
        <v>-1.9209779524121371E-3</v>
      </c>
      <c r="H73" s="121"/>
    </row>
    <row r="74" spans="1:8" ht="15" customHeight="1" x14ac:dyDescent="0.2">
      <c r="A74" s="104"/>
      <c r="B74" s="153">
        <v>39327</v>
      </c>
      <c r="C74" s="112">
        <v>21817</v>
      </c>
      <c r="D74" s="112">
        <v>23993</v>
      </c>
      <c r="E74" s="113">
        <f t="shared" si="10"/>
        <v>45810</v>
      </c>
      <c r="F74" s="78">
        <f t="shared" si="11"/>
        <v>-42</v>
      </c>
      <c r="G74" s="79">
        <f t="shared" si="12"/>
        <v>-9.1599057838262238E-4</v>
      </c>
      <c r="H74" s="114"/>
    </row>
    <row r="75" spans="1:8" ht="15" customHeight="1" x14ac:dyDescent="0.2">
      <c r="A75" s="104"/>
      <c r="B75" s="153">
        <v>39235</v>
      </c>
      <c r="C75" s="112">
        <v>21834</v>
      </c>
      <c r="D75" s="112">
        <v>24018</v>
      </c>
      <c r="E75" s="113">
        <f t="shared" si="10"/>
        <v>45852</v>
      </c>
      <c r="F75" s="78">
        <f t="shared" si="11"/>
        <v>-29</v>
      </c>
      <c r="G75" s="79">
        <f t="shared" si="12"/>
        <v>-6.3206992001046188E-4</v>
      </c>
      <c r="H75" s="114"/>
    </row>
    <row r="76" spans="1:8" ht="15" customHeight="1" x14ac:dyDescent="0.2">
      <c r="A76" s="99"/>
      <c r="B76" s="150">
        <v>39143</v>
      </c>
      <c r="C76" s="116">
        <v>21842</v>
      </c>
      <c r="D76" s="116">
        <v>24039</v>
      </c>
      <c r="E76" s="117">
        <f t="shared" si="10"/>
        <v>45881</v>
      </c>
      <c r="F76" s="84">
        <f t="shared" si="11"/>
        <v>-20</v>
      </c>
      <c r="G76" s="85">
        <f t="shared" si="12"/>
        <v>-4.3572035467636869E-4</v>
      </c>
      <c r="H76" s="118" t="s">
        <v>13</v>
      </c>
    </row>
    <row r="77" spans="1:8" ht="15" customHeight="1" x14ac:dyDescent="0.2">
      <c r="A77" s="119" t="s">
        <v>63</v>
      </c>
      <c r="B77" s="152">
        <v>39053</v>
      </c>
      <c r="C77" s="120">
        <v>21872</v>
      </c>
      <c r="D77" s="120">
        <v>24029</v>
      </c>
      <c r="E77" s="126">
        <f t="shared" ref="E77:E86" si="13">C77+D77</f>
        <v>45901</v>
      </c>
      <c r="F77" s="127">
        <f t="shared" ref="F77:F85" si="14">E77-E78</f>
        <v>-15</v>
      </c>
      <c r="G77" s="128">
        <f t="shared" ref="G77:G85" si="15">(E77-E78)/E78</f>
        <v>-3.2668350901646486E-4</v>
      </c>
      <c r="H77" s="121"/>
    </row>
    <row r="78" spans="1:8" ht="15" customHeight="1" x14ac:dyDescent="0.2">
      <c r="A78" s="104"/>
      <c r="B78" s="153">
        <v>38962</v>
      </c>
      <c r="C78" s="112">
        <v>21897</v>
      </c>
      <c r="D78" s="112">
        <v>24019</v>
      </c>
      <c r="E78" s="113">
        <f t="shared" si="13"/>
        <v>45916</v>
      </c>
      <c r="F78" s="78">
        <f t="shared" si="14"/>
        <v>-7</v>
      </c>
      <c r="G78" s="79">
        <f t="shared" si="15"/>
        <v>-1.5242906604533675E-4</v>
      </c>
      <c r="H78" s="114"/>
    </row>
    <row r="79" spans="1:8" ht="15" customHeight="1" x14ac:dyDescent="0.2">
      <c r="A79" s="104"/>
      <c r="B79" s="153">
        <v>38870</v>
      </c>
      <c r="C79" s="112">
        <v>21905</v>
      </c>
      <c r="D79" s="112">
        <v>24018</v>
      </c>
      <c r="E79" s="113">
        <f t="shared" si="13"/>
        <v>45923</v>
      </c>
      <c r="F79" s="78">
        <f t="shared" si="14"/>
        <v>-83</v>
      </c>
      <c r="G79" s="79">
        <f t="shared" si="15"/>
        <v>-1.804112507064296E-3</v>
      </c>
      <c r="H79" s="114"/>
    </row>
    <row r="80" spans="1:8" ht="15" customHeight="1" x14ac:dyDescent="0.2">
      <c r="A80" s="99"/>
      <c r="B80" s="150">
        <v>38778</v>
      </c>
      <c r="C80" s="116">
        <v>21946</v>
      </c>
      <c r="D80" s="116">
        <v>24060</v>
      </c>
      <c r="E80" s="117">
        <f t="shared" si="13"/>
        <v>46006</v>
      </c>
      <c r="F80" s="84">
        <f t="shared" si="14"/>
        <v>-16</v>
      </c>
      <c r="G80" s="85">
        <f t="shared" si="15"/>
        <v>-3.4765981487114858E-4</v>
      </c>
      <c r="H80" s="118"/>
    </row>
    <row r="81" spans="1:8" ht="15" customHeight="1" x14ac:dyDescent="0.2">
      <c r="A81" s="119" t="s">
        <v>47</v>
      </c>
      <c r="B81" s="152">
        <v>38688</v>
      </c>
      <c r="C81" s="120">
        <v>21968</v>
      </c>
      <c r="D81" s="120">
        <v>24054</v>
      </c>
      <c r="E81" s="126">
        <f t="shared" si="13"/>
        <v>46022</v>
      </c>
      <c r="F81" s="127">
        <f t="shared" si="14"/>
        <v>-30</v>
      </c>
      <c r="G81" s="128">
        <f t="shared" si="15"/>
        <v>-6.5143750542864592E-4</v>
      </c>
      <c r="H81" s="121"/>
    </row>
    <row r="82" spans="1:8" ht="15" customHeight="1" x14ac:dyDescent="0.2">
      <c r="A82" s="104"/>
      <c r="B82" s="153">
        <v>38597</v>
      </c>
      <c r="C82" s="112">
        <v>21966</v>
      </c>
      <c r="D82" s="112">
        <v>24086</v>
      </c>
      <c r="E82" s="113">
        <f t="shared" si="13"/>
        <v>46052</v>
      </c>
      <c r="F82" s="78">
        <f t="shared" si="14"/>
        <v>-59</v>
      </c>
      <c r="G82" s="79">
        <f t="shared" si="15"/>
        <v>-1.2795211554726639E-3</v>
      </c>
      <c r="H82" s="114"/>
    </row>
    <row r="83" spans="1:8" ht="15" customHeight="1" x14ac:dyDescent="0.2">
      <c r="A83" s="104"/>
      <c r="B83" s="153">
        <v>38505</v>
      </c>
      <c r="C83" s="112">
        <v>22012</v>
      </c>
      <c r="D83" s="112">
        <v>24099</v>
      </c>
      <c r="E83" s="113">
        <f t="shared" si="13"/>
        <v>46111</v>
      </c>
      <c r="F83" s="78">
        <f t="shared" si="14"/>
        <v>23</v>
      </c>
      <c r="G83" s="79">
        <f t="shared" si="15"/>
        <v>4.9904530463461207E-4</v>
      </c>
      <c r="H83" s="114"/>
    </row>
    <row r="84" spans="1:8" ht="15" customHeight="1" x14ac:dyDescent="0.2">
      <c r="A84" s="99"/>
      <c r="B84" s="150">
        <v>38413</v>
      </c>
      <c r="C84" s="116">
        <v>22001</v>
      </c>
      <c r="D84" s="116">
        <v>24087</v>
      </c>
      <c r="E84" s="117">
        <f t="shared" si="13"/>
        <v>46088</v>
      </c>
      <c r="F84" s="84">
        <f t="shared" si="14"/>
        <v>-31</v>
      </c>
      <c r="G84" s="85">
        <f t="shared" si="15"/>
        <v>-6.7217415815607449E-4</v>
      </c>
      <c r="H84" s="118"/>
    </row>
    <row r="85" spans="1:8" ht="15" customHeight="1" x14ac:dyDescent="0.2">
      <c r="A85" s="119" t="s">
        <v>48</v>
      </c>
      <c r="B85" s="152">
        <v>38323</v>
      </c>
      <c r="C85" s="120">
        <v>22030</v>
      </c>
      <c r="D85" s="120">
        <v>24089</v>
      </c>
      <c r="E85" s="126">
        <f t="shared" si="13"/>
        <v>46119</v>
      </c>
      <c r="F85" s="127">
        <f t="shared" si="14"/>
        <v>42</v>
      </c>
      <c r="G85" s="128">
        <f t="shared" si="15"/>
        <v>9.115176769320919E-4</v>
      </c>
      <c r="H85" s="121"/>
    </row>
    <row r="86" spans="1:8" ht="15" customHeight="1" x14ac:dyDescent="0.2">
      <c r="A86" s="129"/>
      <c r="B86" s="150">
        <v>38232</v>
      </c>
      <c r="C86" s="116">
        <v>21984</v>
      </c>
      <c r="D86" s="116">
        <v>24093</v>
      </c>
      <c r="E86" s="117">
        <f t="shared" si="13"/>
        <v>46077</v>
      </c>
      <c r="F86" s="130" t="s">
        <v>15</v>
      </c>
      <c r="G86" s="130" t="s">
        <v>15</v>
      </c>
      <c r="H86" s="118" t="s">
        <v>16</v>
      </c>
    </row>
    <row r="87" spans="1:8" x14ac:dyDescent="0.2">
      <c r="A87" s="131" t="s">
        <v>65</v>
      </c>
    </row>
  </sheetData>
  <mergeCells count="1">
    <mergeCell ref="A3:B3"/>
  </mergeCells>
  <phoneticPr fontId="2"/>
  <pageMargins left="0.78749999999999998" right="0.78749999999999998" top="0.39374999999999999" bottom="0.39305555555555599" header="0.51180555555555496" footer="0.196527777777778"/>
  <pageSetup paperSize="9" firstPageNumber="0" orientation="portrait" r:id="rId1"/>
  <headerFooter>
    <oddFooter>&amp;R&amp;"ＭＳ 明朝,Regular"恵　那　市</oddFooter>
  </headerFooter>
  <rowBreaks count="1" manualBreakCount="1">
    <brk id="8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81"/>
  <sheetViews>
    <sheetView topLeftCell="A24" zoomScaleNormal="100" zoomScalePageLayoutView="60" workbookViewId="0">
      <selection activeCell="H41" sqref="H41"/>
    </sheetView>
  </sheetViews>
  <sheetFormatPr defaultColWidth="9" defaultRowHeight="13.2" x14ac:dyDescent="0.2"/>
  <cols>
    <col min="1" max="1" width="8.88671875" style="3" customWidth="1"/>
    <col min="2" max="2" width="12.44140625" style="4" customWidth="1"/>
    <col min="3" max="5" width="9.77734375" style="3"/>
    <col min="6" max="6" width="11.6640625" style="66"/>
    <col min="7" max="7" width="11.6640625" style="67"/>
    <col min="8" max="8" width="14.109375" style="3"/>
    <col min="9" max="1025" width="9" style="3"/>
    <col min="1026" max="16384" width="9" style="2"/>
  </cols>
  <sheetData>
    <row r="1" spans="1:8" ht="19.2" x14ac:dyDescent="0.2">
      <c r="A1" s="1" t="s">
        <v>17</v>
      </c>
      <c r="B1" s="2"/>
      <c r="C1" s="2"/>
      <c r="D1" s="2"/>
      <c r="E1" s="2"/>
      <c r="F1" s="2"/>
      <c r="G1" s="2"/>
      <c r="H1" s="2"/>
    </row>
    <row r="2" spans="1:8" x14ac:dyDescent="0.2">
      <c r="A2" s="4"/>
      <c r="B2" s="2"/>
      <c r="C2" s="2"/>
      <c r="D2" s="2"/>
      <c r="E2" s="2"/>
      <c r="F2" s="2"/>
      <c r="G2" s="2"/>
      <c r="H2" s="2"/>
    </row>
    <row r="3" spans="1:8" ht="15" customHeight="1" thickBot="1" x14ac:dyDescent="0.25">
      <c r="A3" s="163" t="s">
        <v>1</v>
      </c>
      <c r="B3" s="163"/>
      <c r="C3" s="5" t="s">
        <v>2</v>
      </c>
      <c r="D3" s="5" t="s">
        <v>3</v>
      </c>
      <c r="E3" s="5" t="s">
        <v>4</v>
      </c>
      <c r="F3" s="6" t="s">
        <v>5</v>
      </c>
      <c r="G3" s="7" t="s">
        <v>6</v>
      </c>
      <c r="H3" s="5" t="s">
        <v>7</v>
      </c>
    </row>
    <row r="4" spans="1:8" ht="15" customHeight="1" thickTop="1" x14ac:dyDescent="0.2">
      <c r="A4" s="174" t="s">
        <v>74</v>
      </c>
      <c r="B4" s="195">
        <v>45665</v>
      </c>
      <c r="C4" s="187">
        <v>18823</v>
      </c>
      <c r="D4" s="187">
        <v>20161</v>
      </c>
      <c r="E4" s="187">
        <v>38984</v>
      </c>
      <c r="F4" s="21">
        <f t="shared" ref="F4:F6" si="0">E4-E5</f>
        <v>-101</v>
      </c>
      <c r="G4" s="22">
        <f t="shared" ref="G4:G6" si="1">(E4-E5)/E5</f>
        <v>-2.5841115517461944E-3</v>
      </c>
      <c r="H4" s="192" t="s">
        <v>77</v>
      </c>
    </row>
    <row r="5" spans="1:8" ht="15" customHeight="1" x14ac:dyDescent="0.2">
      <c r="A5" s="177" t="s">
        <v>73</v>
      </c>
      <c r="B5" s="191">
        <v>45963</v>
      </c>
      <c r="C5" s="188">
        <v>18861</v>
      </c>
      <c r="D5" s="188">
        <v>20224</v>
      </c>
      <c r="E5" s="188">
        <v>39085</v>
      </c>
      <c r="F5" s="178">
        <f t="shared" si="0"/>
        <v>-32</v>
      </c>
      <c r="G5" s="179">
        <f t="shared" si="1"/>
        <v>-8.1805864457908323E-4</v>
      </c>
      <c r="H5" s="193" t="s">
        <v>76</v>
      </c>
    </row>
    <row r="6" spans="1:8" ht="15" customHeight="1" x14ac:dyDescent="0.2">
      <c r="A6" s="176"/>
      <c r="B6" s="189">
        <v>45944</v>
      </c>
      <c r="C6" s="190">
        <v>18890</v>
      </c>
      <c r="D6" s="190">
        <v>20227</v>
      </c>
      <c r="E6" s="190">
        <v>39117</v>
      </c>
      <c r="F6" s="21">
        <f t="shared" si="0"/>
        <v>-1079</v>
      </c>
      <c r="G6" s="22">
        <f t="shared" si="1"/>
        <v>-2.684346701164295E-2</v>
      </c>
      <c r="H6" s="194" t="s">
        <v>75</v>
      </c>
    </row>
    <row r="7" spans="1:8" ht="15" customHeight="1" x14ac:dyDescent="0.2">
      <c r="A7" s="8" t="s">
        <v>31</v>
      </c>
      <c r="B7" s="180">
        <v>45015</v>
      </c>
      <c r="C7" s="10">
        <v>19446</v>
      </c>
      <c r="D7" s="10">
        <v>20750</v>
      </c>
      <c r="E7" s="11">
        <v>40196</v>
      </c>
      <c r="F7" s="21">
        <f t="shared" ref="F7" si="2">E7-E8</f>
        <v>-560</v>
      </c>
      <c r="G7" s="22">
        <f t="shared" ref="G7" si="3">(E7-E8)/E8</f>
        <v>-1.3740308175483364E-2</v>
      </c>
      <c r="H7" s="175" t="s">
        <v>51</v>
      </c>
    </row>
    <row r="8" spans="1:8" ht="15" customHeight="1" x14ac:dyDescent="0.2">
      <c r="A8" s="8" t="s">
        <v>32</v>
      </c>
      <c r="B8" s="180">
        <v>44752</v>
      </c>
      <c r="C8" s="10">
        <v>19700</v>
      </c>
      <c r="D8" s="10">
        <v>21056</v>
      </c>
      <c r="E8" s="11">
        <v>40756</v>
      </c>
      <c r="F8" s="12">
        <f t="shared" ref="F8:F32" si="4">E8-E9</f>
        <v>-248</v>
      </c>
      <c r="G8" s="13">
        <f t="shared" ref="G8:G32" si="5">(E8-E9)/E9</f>
        <v>-6.0481904204467861E-3</v>
      </c>
      <c r="H8" s="14" t="s">
        <v>18</v>
      </c>
    </row>
    <row r="9" spans="1:8" ht="15" customHeight="1" x14ac:dyDescent="0.2">
      <c r="A9" s="15" t="s">
        <v>33</v>
      </c>
      <c r="B9" s="181">
        <v>44487</v>
      </c>
      <c r="C9" s="16">
        <v>19795</v>
      </c>
      <c r="D9" s="16">
        <v>21209</v>
      </c>
      <c r="E9" s="17">
        <v>41004</v>
      </c>
      <c r="F9" s="18">
        <f t="shared" si="4"/>
        <v>-465</v>
      </c>
      <c r="G9" s="19">
        <f t="shared" si="5"/>
        <v>-1.1213195398972727E-2</v>
      </c>
      <c r="H9" s="20" t="s">
        <v>19</v>
      </c>
    </row>
    <row r="10" spans="1:8" ht="15" customHeight="1" x14ac:dyDescent="0.2">
      <c r="A10" s="8"/>
      <c r="B10" s="180">
        <v>44202</v>
      </c>
      <c r="C10" s="10">
        <v>20000</v>
      </c>
      <c r="D10" s="10">
        <v>21469</v>
      </c>
      <c r="E10" s="11">
        <v>41469</v>
      </c>
      <c r="F10" s="21">
        <f t="shared" si="4"/>
        <v>-102</v>
      </c>
      <c r="G10" s="22">
        <f t="shared" si="5"/>
        <v>-2.4536335426138412E-3</v>
      </c>
      <c r="H10" s="14" t="s">
        <v>20</v>
      </c>
    </row>
    <row r="11" spans="1:8" ht="15" customHeight="1" x14ac:dyDescent="0.2">
      <c r="A11" s="23" t="s">
        <v>34</v>
      </c>
      <c r="B11" s="182">
        <v>44142</v>
      </c>
      <c r="C11" s="25">
        <v>20044</v>
      </c>
      <c r="D11" s="25">
        <v>21527</v>
      </c>
      <c r="E11" s="26">
        <v>41571</v>
      </c>
      <c r="F11" s="27">
        <f t="shared" si="4"/>
        <v>-859</v>
      </c>
      <c r="G11" s="28">
        <f t="shared" si="5"/>
        <v>-2.0245109592269619E-2</v>
      </c>
      <c r="H11" s="29" t="s">
        <v>21</v>
      </c>
    </row>
    <row r="12" spans="1:8" ht="15" customHeight="1" x14ac:dyDescent="0.2">
      <c r="A12" s="30" t="s">
        <v>11</v>
      </c>
      <c r="B12" s="183">
        <v>43649</v>
      </c>
      <c r="C12" s="31">
        <v>20428</v>
      </c>
      <c r="D12" s="31">
        <v>22002</v>
      </c>
      <c r="E12" s="32">
        <v>42430</v>
      </c>
      <c r="F12" s="33">
        <f t="shared" si="4"/>
        <v>67</v>
      </c>
      <c r="G12" s="34">
        <f t="shared" si="5"/>
        <v>1.5815688218492553E-3</v>
      </c>
      <c r="H12" s="35" t="s">
        <v>18</v>
      </c>
    </row>
    <row r="13" spans="1:8" ht="15" customHeight="1" x14ac:dyDescent="0.2">
      <c r="A13" s="36"/>
      <c r="B13" s="184">
        <v>43552</v>
      </c>
      <c r="C13" s="37">
        <v>20349</v>
      </c>
      <c r="D13" s="37">
        <v>22014</v>
      </c>
      <c r="E13" s="38">
        <v>42363</v>
      </c>
      <c r="F13" s="39">
        <f t="shared" si="4"/>
        <v>-649</v>
      </c>
      <c r="G13" s="40">
        <f t="shared" si="5"/>
        <v>-1.5088812424439692E-2</v>
      </c>
      <c r="H13" s="41" t="s">
        <v>22</v>
      </c>
    </row>
    <row r="14" spans="1:8" ht="15" customHeight="1" x14ac:dyDescent="0.2">
      <c r="A14" s="30" t="s">
        <v>35</v>
      </c>
      <c r="B14" s="183">
        <v>43017</v>
      </c>
      <c r="C14" s="31">
        <v>20595</v>
      </c>
      <c r="D14" s="31">
        <v>22417</v>
      </c>
      <c r="E14" s="32">
        <v>43012</v>
      </c>
      <c r="F14" s="33">
        <f t="shared" si="4"/>
        <v>-465</v>
      </c>
      <c r="G14" s="34">
        <f t="shared" si="5"/>
        <v>-1.0695310163994757E-2</v>
      </c>
      <c r="H14" s="35" t="s">
        <v>19</v>
      </c>
    </row>
    <row r="15" spans="1:8" ht="15" customHeight="1" x14ac:dyDescent="0.2">
      <c r="A15" s="36"/>
      <c r="B15" s="184">
        <v>42746</v>
      </c>
      <c r="C15" s="37">
        <v>20739</v>
      </c>
      <c r="D15" s="37">
        <v>22738</v>
      </c>
      <c r="E15" s="38">
        <v>43477</v>
      </c>
      <c r="F15" s="39">
        <f t="shared" si="4"/>
        <v>-84</v>
      </c>
      <c r="G15" s="40">
        <f t="shared" si="5"/>
        <v>-1.9283303872730194E-3</v>
      </c>
      <c r="H15" s="41" t="s">
        <v>77</v>
      </c>
    </row>
    <row r="16" spans="1:8" ht="15" customHeight="1" x14ac:dyDescent="0.2">
      <c r="A16" s="42" t="s">
        <v>36</v>
      </c>
      <c r="B16" s="181">
        <v>42679</v>
      </c>
      <c r="C16" s="16">
        <v>20752</v>
      </c>
      <c r="D16" s="16">
        <v>22809</v>
      </c>
      <c r="E16" s="17">
        <v>43561</v>
      </c>
      <c r="F16" s="18">
        <f t="shared" si="4"/>
        <v>-261</v>
      </c>
      <c r="G16" s="19">
        <f t="shared" si="5"/>
        <v>-5.9559125553375015E-3</v>
      </c>
      <c r="H16" s="43" t="s">
        <v>21</v>
      </c>
    </row>
    <row r="17" spans="1:8" ht="15" customHeight="1" x14ac:dyDescent="0.2">
      <c r="A17" s="36"/>
      <c r="B17" s="184">
        <v>42542</v>
      </c>
      <c r="C17" s="37">
        <v>20875</v>
      </c>
      <c r="D17" s="37">
        <v>22947</v>
      </c>
      <c r="E17" s="38">
        <v>43822</v>
      </c>
      <c r="F17" s="39">
        <f t="shared" si="4"/>
        <v>428</v>
      </c>
      <c r="G17" s="40">
        <f t="shared" si="5"/>
        <v>9.863114716320228E-3</v>
      </c>
      <c r="H17" s="44" t="s">
        <v>37</v>
      </c>
    </row>
    <row r="18" spans="1:8" ht="15" customHeight="1" x14ac:dyDescent="0.2">
      <c r="A18" s="36" t="s">
        <v>38</v>
      </c>
      <c r="B18" s="182">
        <v>42096</v>
      </c>
      <c r="C18" s="10">
        <v>20667</v>
      </c>
      <c r="D18" s="10">
        <v>22727</v>
      </c>
      <c r="E18" s="11">
        <v>43394</v>
      </c>
      <c r="F18" s="27">
        <f t="shared" si="4"/>
        <v>-208</v>
      </c>
      <c r="G18" s="28">
        <f t="shared" si="5"/>
        <v>-4.7704233750745376E-3</v>
      </c>
      <c r="H18" s="23" t="s">
        <v>22</v>
      </c>
    </row>
    <row r="19" spans="1:8" ht="15" customHeight="1" x14ac:dyDescent="0.2">
      <c r="A19" s="45" t="s">
        <v>39</v>
      </c>
      <c r="B19" s="182">
        <v>41974</v>
      </c>
      <c r="C19" s="25">
        <v>20748</v>
      </c>
      <c r="D19" s="25">
        <v>22854</v>
      </c>
      <c r="E19" s="26">
        <v>43602</v>
      </c>
      <c r="F19" s="27">
        <f t="shared" si="4"/>
        <v>-802</v>
      </c>
      <c r="G19" s="28">
        <f t="shared" si="5"/>
        <v>-1.8061435906675076E-2</v>
      </c>
      <c r="H19" s="23" t="s">
        <v>19</v>
      </c>
    </row>
    <row r="20" spans="1:8" ht="15" customHeight="1" x14ac:dyDescent="0.2">
      <c r="A20" s="46" t="s">
        <v>40</v>
      </c>
      <c r="B20" s="185">
        <v>41458</v>
      </c>
      <c r="C20" s="47">
        <v>21157</v>
      </c>
      <c r="D20" s="47">
        <v>23247</v>
      </c>
      <c r="E20" s="48">
        <v>44404</v>
      </c>
      <c r="F20" s="12">
        <f t="shared" si="4"/>
        <v>31</v>
      </c>
      <c r="G20" s="13">
        <f t="shared" si="5"/>
        <v>6.986230365312239E-4</v>
      </c>
      <c r="H20" s="49" t="s">
        <v>18</v>
      </c>
    </row>
    <row r="21" spans="1:8" ht="15" customHeight="1" x14ac:dyDescent="0.2">
      <c r="A21" s="46"/>
      <c r="B21" s="186">
        <v>41283</v>
      </c>
      <c r="C21" s="50">
        <v>21129</v>
      </c>
      <c r="D21" s="50">
        <v>23244</v>
      </c>
      <c r="E21" s="51">
        <v>44373</v>
      </c>
      <c r="F21" s="52">
        <f t="shared" si="4"/>
        <v>-44</v>
      </c>
      <c r="G21" s="53">
        <f t="shared" si="5"/>
        <v>-9.9061170272643365E-4</v>
      </c>
      <c r="H21" s="54" t="s">
        <v>23</v>
      </c>
    </row>
    <row r="22" spans="1:8" ht="15" customHeight="1" x14ac:dyDescent="0.2">
      <c r="A22" s="15" t="s">
        <v>41</v>
      </c>
      <c r="B22" s="181">
        <v>41246</v>
      </c>
      <c r="C22" s="16">
        <v>21150</v>
      </c>
      <c r="D22" s="16">
        <v>23267</v>
      </c>
      <c r="E22" s="17">
        <v>44417</v>
      </c>
      <c r="F22" s="18">
        <f t="shared" si="4"/>
        <v>-17</v>
      </c>
      <c r="G22" s="19">
        <f t="shared" si="5"/>
        <v>-3.8258990862852769E-4</v>
      </c>
      <c r="H22" s="43" t="s">
        <v>19</v>
      </c>
    </row>
    <row r="23" spans="1:8" ht="15" customHeight="1" x14ac:dyDescent="0.2">
      <c r="A23" s="8"/>
      <c r="B23" s="180">
        <v>41223</v>
      </c>
      <c r="C23" s="10">
        <v>21164</v>
      </c>
      <c r="D23" s="10">
        <v>23270</v>
      </c>
      <c r="E23" s="11">
        <v>44434</v>
      </c>
      <c r="F23" s="21">
        <f t="shared" si="4"/>
        <v>-378</v>
      </c>
      <c r="G23" s="22">
        <f t="shared" si="5"/>
        <v>-8.4352405605641351E-3</v>
      </c>
      <c r="H23" s="36" t="s">
        <v>21</v>
      </c>
    </row>
    <row r="24" spans="1:8" ht="15" customHeight="1" x14ac:dyDescent="0.2">
      <c r="A24" s="15" t="s">
        <v>42</v>
      </c>
      <c r="B24" s="182">
        <v>40633</v>
      </c>
      <c r="C24" s="25">
        <v>21349</v>
      </c>
      <c r="D24" s="25">
        <v>23463</v>
      </c>
      <c r="E24" s="26">
        <v>44812</v>
      </c>
      <c r="F24" s="27">
        <f t="shared" si="4"/>
        <v>-165</v>
      </c>
      <c r="G24" s="28">
        <f t="shared" si="5"/>
        <v>-3.6685416990906465E-3</v>
      </c>
      <c r="H24" s="23" t="s">
        <v>22</v>
      </c>
    </row>
    <row r="25" spans="1:8" ht="15" customHeight="1" x14ac:dyDescent="0.2">
      <c r="A25" s="45" t="s">
        <v>43</v>
      </c>
      <c r="B25" s="182">
        <v>40352</v>
      </c>
      <c r="C25" s="25">
        <v>21434</v>
      </c>
      <c r="D25" s="25">
        <v>23543</v>
      </c>
      <c r="E25" s="26">
        <v>44977</v>
      </c>
      <c r="F25" s="27">
        <f t="shared" si="4"/>
        <v>-197</v>
      </c>
      <c r="G25" s="28">
        <f t="shared" si="5"/>
        <v>-4.3609155709036168E-3</v>
      </c>
      <c r="H25" s="23" t="s">
        <v>18</v>
      </c>
    </row>
    <row r="26" spans="1:8" ht="15" customHeight="1" x14ac:dyDescent="0.2">
      <c r="A26" s="15" t="s">
        <v>44</v>
      </c>
      <c r="B26" s="181">
        <v>40042</v>
      </c>
      <c r="C26" s="16">
        <v>21534</v>
      </c>
      <c r="D26" s="16">
        <v>23640</v>
      </c>
      <c r="E26" s="17">
        <v>45174</v>
      </c>
      <c r="F26" s="18">
        <f t="shared" si="4"/>
        <v>-354</v>
      </c>
      <c r="G26" s="19">
        <f t="shared" si="5"/>
        <v>-7.7754348972061153E-3</v>
      </c>
      <c r="H26" s="43" t="s">
        <v>19</v>
      </c>
    </row>
    <row r="27" spans="1:8" ht="15" customHeight="1" x14ac:dyDescent="0.2">
      <c r="A27" s="8"/>
      <c r="B27" s="184">
        <v>39820</v>
      </c>
      <c r="C27" s="37">
        <v>21685</v>
      </c>
      <c r="D27" s="37">
        <v>23843</v>
      </c>
      <c r="E27" s="38">
        <v>45528</v>
      </c>
      <c r="F27" s="39">
        <f t="shared" si="4"/>
        <v>5</v>
      </c>
      <c r="G27" s="40">
        <f t="shared" si="5"/>
        <v>1.0983458910880214E-4</v>
      </c>
      <c r="H27" s="44" t="s">
        <v>23</v>
      </c>
    </row>
    <row r="28" spans="1:8" ht="15" customHeight="1" x14ac:dyDescent="0.2">
      <c r="A28" s="45" t="s">
        <v>45</v>
      </c>
      <c r="B28" s="182">
        <v>39760</v>
      </c>
      <c r="C28" s="25">
        <v>21672</v>
      </c>
      <c r="D28" s="25">
        <v>23851</v>
      </c>
      <c r="E28" s="26">
        <v>45523</v>
      </c>
      <c r="F28" s="27">
        <f t="shared" si="4"/>
        <v>-261</v>
      </c>
      <c r="G28" s="28">
        <f t="shared" si="5"/>
        <v>-5.7006814607723222E-3</v>
      </c>
      <c r="H28" s="23" t="s">
        <v>21</v>
      </c>
    </row>
    <row r="29" spans="1:8" ht="15" customHeight="1" x14ac:dyDescent="0.2">
      <c r="A29" s="15" t="s">
        <v>46</v>
      </c>
      <c r="B29" s="181">
        <v>39274</v>
      </c>
      <c r="C29" s="16">
        <v>21801</v>
      </c>
      <c r="D29" s="16">
        <v>23983</v>
      </c>
      <c r="E29" s="17">
        <v>45784</v>
      </c>
      <c r="F29" s="18">
        <f t="shared" si="4"/>
        <v>-106</v>
      </c>
      <c r="G29" s="19">
        <f t="shared" si="5"/>
        <v>-2.3098714316844627E-3</v>
      </c>
      <c r="H29" s="43" t="s">
        <v>18</v>
      </c>
    </row>
    <row r="30" spans="1:8" ht="15" customHeight="1" x14ac:dyDescent="0.2">
      <c r="A30" s="8"/>
      <c r="B30" s="184">
        <v>39170</v>
      </c>
      <c r="C30" s="37">
        <v>21859</v>
      </c>
      <c r="D30" s="37">
        <v>24031</v>
      </c>
      <c r="E30" s="38">
        <v>45890</v>
      </c>
      <c r="F30" s="39">
        <f t="shared" si="4"/>
        <v>-159</v>
      </c>
      <c r="G30" s="40">
        <f t="shared" si="5"/>
        <v>-3.4528437099611282E-3</v>
      </c>
      <c r="H30" s="44" t="s">
        <v>22</v>
      </c>
    </row>
    <row r="31" spans="1:8" ht="15" customHeight="1" x14ac:dyDescent="0.2">
      <c r="A31" s="15" t="s">
        <v>47</v>
      </c>
      <c r="B31" s="181">
        <v>38593</v>
      </c>
      <c r="C31" s="16">
        <v>21964</v>
      </c>
      <c r="D31" s="16">
        <v>24085</v>
      </c>
      <c r="E31" s="17">
        <v>46049</v>
      </c>
      <c r="F31" s="18">
        <f t="shared" si="4"/>
        <v>-64</v>
      </c>
      <c r="G31" s="19">
        <f t="shared" si="5"/>
        <v>-1.3878949537006917E-3</v>
      </c>
      <c r="H31" s="43" t="s">
        <v>19</v>
      </c>
    </row>
    <row r="32" spans="1:8" ht="15" customHeight="1" x14ac:dyDescent="0.2">
      <c r="A32" s="8"/>
      <c r="B32" s="184">
        <v>38357</v>
      </c>
      <c r="C32" s="37">
        <v>22022</v>
      </c>
      <c r="D32" s="37">
        <v>24091</v>
      </c>
      <c r="E32" s="38">
        <v>46113</v>
      </c>
      <c r="F32" s="39">
        <f t="shared" si="4"/>
        <v>-21</v>
      </c>
      <c r="G32" s="40">
        <f t="shared" si="5"/>
        <v>-4.5519573416569122E-4</v>
      </c>
      <c r="H32" s="44" t="s">
        <v>23</v>
      </c>
    </row>
    <row r="33" spans="1:8" ht="15" customHeight="1" x14ac:dyDescent="0.2">
      <c r="A33" s="45" t="s">
        <v>48</v>
      </c>
      <c r="B33" s="182">
        <v>38311</v>
      </c>
      <c r="C33" s="25">
        <v>22044</v>
      </c>
      <c r="D33" s="25">
        <v>24090</v>
      </c>
      <c r="E33" s="26">
        <v>46134</v>
      </c>
      <c r="F33" s="55" t="s">
        <v>15</v>
      </c>
      <c r="G33" s="55" t="s">
        <v>15</v>
      </c>
      <c r="H33" s="23" t="s">
        <v>21</v>
      </c>
    </row>
    <row r="34" spans="1:8" x14ac:dyDescent="0.2">
      <c r="A34" s="2"/>
      <c r="B34" s="2"/>
      <c r="C34" s="2"/>
      <c r="D34" s="2"/>
      <c r="E34" s="2"/>
      <c r="F34" s="2"/>
      <c r="G34" s="2"/>
      <c r="H34" s="2"/>
    </row>
    <row r="35" spans="1:8" x14ac:dyDescent="0.2">
      <c r="A35" s="2"/>
      <c r="B35" s="2"/>
      <c r="C35" s="2"/>
      <c r="D35" s="2"/>
      <c r="E35" s="2"/>
      <c r="F35" s="2"/>
      <c r="G35" s="2"/>
      <c r="H35" s="2"/>
    </row>
    <row r="36" spans="1:8" ht="15" customHeight="1" x14ac:dyDescent="0.2">
      <c r="A36" s="4" t="s">
        <v>24</v>
      </c>
      <c r="B36" s="2"/>
      <c r="C36" s="2"/>
      <c r="D36" s="2"/>
      <c r="E36" s="2"/>
      <c r="F36" s="2"/>
      <c r="G36" s="2"/>
      <c r="H36" s="2"/>
    </row>
    <row r="37" spans="1:8" ht="15" customHeight="1" thickBot="1" x14ac:dyDescent="0.25">
      <c r="A37" s="163" t="s">
        <v>1</v>
      </c>
      <c r="B37" s="163"/>
      <c r="C37" s="5" t="s">
        <v>2</v>
      </c>
      <c r="D37" s="5" t="s">
        <v>3</v>
      </c>
      <c r="E37" s="5" t="s">
        <v>4</v>
      </c>
      <c r="F37" s="6" t="s">
        <v>5</v>
      </c>
      <c r="G37" s="7" t="s">
        <v>6</v>
      </c>
      <c r="H37" s="5" t="s">
        <v>7</v>
      </c>
    </row>
    <row r="38" spans="1:8" ht="15" customHeight="1" thickTop="1" x14ac:dyDescent="0.2">
      <c r="A38" s="36" t="s">
        <v>69</v>
      </c>
      <c r="B38" s="197">
        <v>45944</v>
      </c>
      <c r="C38" s="199">
        <v>18890</v>
      </c>
      <c r="D38" s="199">
        <v>20227</v>
      </c>
      <c r="E38" s="199">
        <v>39117</v>
      </c>
      <c r="F38" s="21">
        <f>E38-E39</f>
        <v>-1887</v>
      </c>
      <c r="G38" s="22">
        <f>(E38-E39)/E39</f>
        <v>-4.6019900497512436E-2</v>
      </c>
      <c r="H38" s="198"/>
    </row>
    <row r="39" spans="1:8" ht="15" customHeight="1" x14ac:dyDescent="0.2">
      <c r="A39" s="36" t="s">
        <v>50</v>
      </c>
      <c r="B39" s="180">
        <v>43026</v>
      </c>
      <c r="C39" s="10">
        <v>19795</v>
      </c>
      <c r="D39" s="10">
        <v>21209</v>
      </c>
      <c r="E39" s="11">
        <v>41004</v>
      </c>
      <c r="F39" s="21">
        <f>E39-E40</f>
        <v>-2008</v>
      </c>
      <c r="G39" s="22">
        <f>(E39-E40)/E40</f>
        <v>-4.6684646145261785E-2</v>
      </c>
      <c r="H39" s="14"/>
    </row>
    <row r="40" spans="1:8" ht="15" customHeight="1" x14ac:dyDescent="0.2">
      <c r="A40" s="36" t="s">
        <v>35</v>
      </c>
      <c r="B40" s="180">
        <v>43017</v>
      </c>
      <c r="C40" s="10">
        <v>20595</v>
      </c>
      <c r="D40" s="10">
        <v>22417</v>
      </c>
      <c r="E40" s="11">
        <v>43012</v>
      </c>
      <c r="F40" s="21">
        <f>E40-E41</f>
        <v>-590</v>
      </c>
      <c r="G40" s="22">
        <f>(E40-E41)/E41</f>
        <v>-1.3531489381221045E-2</v>
      </c>
      <c r="H40" s="14"/>
    </row>
    <row r="41" spans="1:8" ht="15" customHeight="1" x14ac:dyDescent="0.2">
      <c r="A41" s="45" t="s">
        <v>39</v>
      </c>
      <c r="B41" s="182">
        <v>41974</v>
      </c>
      <c r="C41" s="25">
        <v>20748</v>
      </c>
      <c r="D41" s="25">
        <v>22854</v>
      </c>
      <c r="E41" s="26">
        <v>43602</v>
      </c>
      <c r="F41" s="27">
        <f>E41-E42</f>
        <v>-815</v>
      </c>
      <c r="G41" s="28">
        <f>(E41-E42)/E42</f>
        <v>-1.8348830402773714E-2</v>
      </c>
      <c r="H41" s="23"/>
    </row>
    <row r="42" spans="1:8" ht="15" customHeight="1" x14ac:dyDescent="0.2">
      <c r="A42" s="45" t="s">
        <v>41</v>
      </c>
      <c r="B42" s="182">
        <v>41246</v>
      </c>
      <c r="C42" s="25">
        <v>21150</v>
      </c>
      <c r="D42" s="25">
        <v>23267</v>
      </c>
      <c r="E42" s="26">
        <v>44417</v>
      </c>
      <c r="F42" s="27">
        <f>E42-E43</f>
        <v>-757</v>
      </c>
      <c r="G42" s="28">
        <f>(E42-E43)/E43</f>
        <v>-1.6757426838446894E-2</v>
      </c>
      <c r="H42" s="23"/>
    </row>
    <row r="43" spans="1:8" ht="15" customHeight="1" x14ac:dyDescent="0.2">
      <c r="A43" s="45" t="s">
        <v>44</v>
      </c>
      <c r="B43" s="182">
        <v>40042</v>
      </c>
      <c r="C43" s="25">
        <v>21534</v>
      </c>
      <c r="D43" s="25">
        <v>23640</v>
      </c>
      <c r="E43" s="26">
        <v>45174</v>
      </c>
      <c r="F43" s="27">
        <f>E43-E44</f>
        <v>-875</v>
      </c>
      <c r="G43" s="28">
        <f>(E43-E44)/E44</f>
        <v>-1.9001498403874134E-2</v>
      </c>
      <c r="H43" s="23"/>
    </row>
    <row r="44" spans="1:8" ht="15" customHeight="1" x14ac:dyDescent="0.2">
      <c r="A44" s="45" t="s">
        <v>47</v>
      </c>
      <c r="B44" s="182">
        <v>38593</v>
      </c>
      <c r="C44" s="25">
        <v>21964</v>
      </c>
      <c r="D44" s="25">
        <v>24085</v>
      </c>
      <c r="E44" s="26">
        <v>46049</v>
      </c>
      <c r="F44" s="55" t="s">
        <v>15</v>
      </c>
      <c r="G44" s="55" t="s">
        <v>15</v>
      </c>
      <c r="H44" s="23"/>
    </row>
    <row r="45" spans="1:8" x14ac:dyDescent="0.2">
      <c r="A45" s="60"/>
      <c r="B45" s="2"/>
      <c r="C45" s="2"/>
      <c r="D45" s="2"/>
      <c r="E45" s="2"/>
      <c r="F45" s="2"/>
      <c r="G45" s="2"/>
      <c r="H45" s="2"/>
    </row>
    <row r="46" spans="1:8" x14ac:dyDescent="0.2">
      <c r="A46" s="3" t="s">
        <v>25</v>
      </c>
      <c r="B46" s="2"/>
      <c r="C46" s="2"/>
      <c r="D46" s="2"/>
      <c r="E46" s="2"/>
      <c r="F46" s="2"/>
      <c r="G46" s="2"/>
      <c r="H46" s="2"/>
    </row>
    <row r="47" spans="1:8" ht="15" customHeight="1" thickBot="1" x14ac:dyDescent="0.25">
      <c r="A47" s="163" t="s">
        <v>1</v>
      </c>
      <c r="B47" s="163"/>
      <c r="C47" s="5" t="s">
        <v>2</v>
      </c>
      <c r="D47" s="5" t="s">
        <v>3</v>
      </c>
      <c r="E47" s="5" t="s">
        <v>4</v>
      </c>
      <c r="F47" s="6" t="s">
        <v>5</v>
      </c>
      <c r="G47" s="7" t="s">
        <v>6</v>
      </c>
      <c r="H47" s="5" t="s">
        <v>7</v>
      </c>
    </row>
    <row r="48" spans="1:8" ht="15" hidden="1" customHeight="1" x14ac:dyDescent="0.2">
      <c r="A48" s="56"/>
      <c r="B48" s="61"/>
      <c r="C48" s="57"/>
      <c r="D48" s="57"/>
      <c r="E48" s="58"/>
      <c r="F48" s="62"/>
      <c r="G48" s="63"/>
      <c r="H48" s="59"/>
    </row>
    <row r="49" spans="1:8" ht="15" customHeight="1" thickTop="1" x14ac:dyDescent="0.2">
      <c r="A49" s="56" t="s">
        <v>8</v>
      </c>
      <c r="B49" s="64">
        <v>44752</v>
      </c>
      <c r="C49" s="57">
        <v>19700</v>
      </c>
      <c r="D49" s="57">
        <v>21056</v>
      </c>
      <c r="E49" s="58">
        <v>40756</v>
      </c>
      <c r="F49" s="27">
        <f>E49-E50</f>
        <v>-1674</v>
      </c>
      <c r="G49" s="28">
        <f t="shared" ref="G49" si="6">(E49-E50)/E50</f>
        <v>-3.9453217063398542E-2</v>
      </c>
      <c r="H49" s="14"/>
    </row>
    <row r="50" spans="1:8" ht="15" customHeight="1" x14ac:dyDescent="0.2">
      <c r="A50" s="36" t="s">
        <v>11</v>
      </c>
      <c r="B50" s="9">
        <v>43649</v>
      </c>
      <c r="C50" s="10">
        <v>20428</v>
      </c>
      <c r="D50" s="10">
        <v>22002</v>
      </c>
      <c r="E50" s="11">
        <v>42430</v>
      </c>
      <c r="F50" s="21">
        <f>E50-E51</f>
        <v>-1392</v>
      </c>
      <c r="G50" s="22">
        <f>(E50-E51)/E51</f>
        <v>-3.176486696180001E-2</v>
      </c>
      <c r="H50" s="14"/>
    </row>
    <row r="51" spans="1:8" ht="15" customHeight="1" x14ac:dyDescent="0.2">
      <c r="A51" s="36" t="s">
        <v>36</v>
      </c>
      <c r="B51" s="24">
        <v>42542</v>
      </c>
      <c r="C51" s="10">
        <v>20875</v>
      </c>
      <c r="D51" s="10">
        <v>22947</v>
      </c>
      <c r="E51" s="11">
        <v>43822</v>
      </c>
      <c r="F51" s="27">
        <f>E51-E52</f>
        <v>-582</v>
      </c>
      <c r="G51" s="28">
        <f>(E51-E52)/E52</f>
        <v>-1.3106927303846501E-2</v>
      </c>
      <c r="H51" s="65" t="s">
        <v>12</v>
      </c>
    </row>
    <row r="52" spans="1:8" ht="15" customHeight="1" x14ac:dyDescent="0.2">
      <c r="A52" s="45" t="s">
        <v>40</v>
      </c>
      <c r="B52" s="24">
        <v>41458</v>
      </c>
      <c r="C52" s="25">
        <v>21157</v>
      </c>
      <c r="D52" s="25">
        <v>23247</v>
      </c>
      <c r="E52" s="26">
        <v>44404</v>
      </c>
      <c r="F52" s="27">
        <f>E52-E53</f>
        <v>-573</v>
      </c>
      <c r="G52" s="28">
        <f>(E52-E53)/E53</f>
        <v>-1.2739844809569335E-2</v>
      </c>
      <c r="H52" s="23"/>
    </row>
    <row r="53" spans="1:8" ht="15" customHeight="1" x14ac:dyDescent="0.2">
      <c r="A53" s="45" t="s">
        <v>43</v>
      </c>
      <c r="B53" s="24">
        <v>40352</v>
      </c>
      <c r="C53" s="25">
        <v>21434</v>
      </c>
      <c r="D53" s="25">
        <v>23543</v>
      </c>
      <c r="E53" s="26">
        <v>44977</v>
      </c>
      <c r="F53" s="27">
        <f>E53-E54</f>
        <v>-807</v>
      </c>
      <c r="G53" s="28">
        <f>(E53-E54)/E54</f>
        <v>-1.7626244976410972E-2</v>
      </c>
      <c r="H53" s="23"/>
    </row>
    <row r="54" spans="1:8" ht="15" customHeight="1" x14ac:dyDescent="0.2">
      <c r="A54" s="45" t="s">
        <v>46</v>
      </c>
      <c r="B54" s="24">
        <v>39274</v>
      </c>
      <c r="C54" s="25">
        <v>21801</v>
      </c>
      <c r="D54" s="25">
        <v>23983</v>
      </c>
      <c r="E54" s="26">
        <v>45784</v>
      </c>
      <c r="F54" s="55" t="s">
        <v>15</v>
      </c>
      <c r="G54" s="55" t="s">
        <v>15</v>
      </c>
      <c r="H54" s="23"/>
    </row>
    <row r="55" spans="1:8" x14ac:dyDescent="0.2">
      <c r="A55" s="2"/>
      <c r="B55" s="2"/>
      <c r="C55" s="2"/>
      <c r="D55" s="2"/>
      <c r="E55" s="2"/>
      <c r="F55" s="2"/>
      <c r="G55" s="2"/>
      <c r="H55" s="2"/>
    </row>
    <row r="56" spans="1:8" x14ac:dyDescent="0.2">
      <c r="A56" s="3" t="s">
        <v>26</v>
      </c>
      <c r="B56" s="2"/>
      <c r="C56" s="2"/>
      <c r="D56" s="2"/>
      <c r="E56" s="2"/>
      <c r="F56" s="2"/>
      <c r="G56" s="2"/>
      <c r="H56" s="2"/>
    </row>
    <row r="57" spans="1:8" ht="15" customHeight="1" thickBot="1" x14ac:dyDescent="0.25">
      <c r="A57" s="163" t="s">
        <v>1</v>
      </c>
      <c r="B57" s="163"/>
      <c r="C57" s="5" t="s">
        <v>2</v>
      </c>
      <c r="D57" s="5" t="s">
        <v>3</v>
      </c>
      <c r="E57" s="5" t="s">
        <v>4</v>
      </c>
      <c r="F57" s="6" t="s">
        <v>5</v>
      </c>
      <c r="G57" s="7" t="s">
        <v>6</v>
      </c>
      <c r="H57" s="5" t="s">
        <v>7</v>
      </c>
    </row>
    <row r="58" spans="1:8" ht="15" hidden="1" customHeight="1" x14ac:dyDescent="0.2">
      <c r="A58" s="56"/>
      <c r="B58" s="61"/>
      <c r="C58" s="57"/>
      <c r="D58" s="57"/>
      <c r="E58" s="58"/>
      <c r="F58" s="62"/>
      <c r="G58" s="63"/>
      <c r="H58" s="59"/>
    </row>
    <row r="59" spans="1:8" ht="15" customHeight="1" thickTop="1" x14ac:dyDescent="0.2">
      <c r="A59" s="36" t="s">
        <v>78</v>
      </c>
      <c r="B59" s="196">
        <v>45665</v>
      </c>
      <c r="C59" s="10">
        <v>18823</v>
      </c>
      <c r="D59" s="10">
        <v>20161</v>
      </c>
      <c r="E59" s="11">
        <v>38984</v>
      </c>
      <c r="F59" s="21">
        <f>E59-E60</f>
        <v>-2485</v>
      </c>
      <c r="G59" s="22">
        <f>(E59-E60)/E60</f>
        <v>-5.9924280788058552E-2</v>
      </c>
      <c r="H59" s="14"/>
    </row>
    <row r="60" spans="1:8" ht="15" customHeight="1" x14ac:dyDescent="0.2">
      <c r="A60" s="36" t="s">
        <v>9</v>
      </c>
      <c r="B60" s="180">
        <v>44202</v>
      </c>
      <c r="C60" s="10">
        <v>20000</v>
      </c>
      <c r="D60" s="10">
        <v>21469</v>
      </c>
      <c r="E60" s="11">
        <v>41469</v>
      </c>
      <c r="F60" s="21">
        <f>E60-E61</f>
        <v>-2008</v>
      </c>
      <c r="G60" s="22">
        <f>(E60-E61)/E61</f>
        <v>-4.6185339374841872E-2</v>
      </c>
      <c r="H60" s="14"/>
    </row>
    <row r="61" spans="1:8" ht="15" customHeight="1" x14ac:dyDescent="0.2">
      <c r="A61" s="36" t="s">
        <v>35</v>
      </c>
      <c r="B61" s="180">
        <v>42746</v>
      </c>
      <c r="C61" s="10">
        <v>20739</v>
      </c>
      <c r="D61" s="10">
        <v>22738</v>
      </c>
      <c r="E61" s="11">
        <v>43477</v>
      </c>
      <c r="F61" s="21">
        <f>E61-E62</f>
        <v>-896</v>
      </c>
      <c r="G61" s="22">
        <f>(E61-E62)/E62</f>
        <v>-2.019245937845086E-2</v>
      </c>
      <c r="H61" s="14"/>
    </row>
    <row r="62" spans="1:8" ht="15" customHeight="1" x14ac:dyDescent="0.2">
      <c r="A62" s="45" t="s">
        <v>40</v>
      </c>
      <c r="B62" s="182">
        <v>41283</v>
      </c>
      <c r="C62" s="25">
        <v>21129</v>
      </c>
      <c r="D62" s="25">
        <v>23244</v>
      </c>
      <c r="E62" s="26">
        <v>44373</v>
      </c>
      <c r="F62" s="27">
        <f>E62-E63</f>
        <v>-1155</v>
      </c>
      <c r="G62" s="28">
        <f>(E62-E63)/E63</f>
        <v>-2.53690036900369E-2</v>
      </c>
      <c r="H62" s="23"/>
    </row>
    <row r="63" spans="1:8" ht="15" customHeight="1" x14ac:dyDescent="0.2">
      <c r="A63" s="45" t="s">
        <v>44</v>
      </c>
      <c r="B63" s="182">
        <v>39820</v>
      </c>
      <c r="C63" s="25">
        <v>21685</v>
      </c>
      <c r="D63" s="25">
        <v>23843</v>
      </c>
      <c r="E63" s="26">
        <v>45528</v>
      </c>
      <c r="F63" s="27">
        <f>E63-E64</f>
        <v>-585</v>
      </c>
      <c r="G63" s="28">
        <f>(E63-E64)/E64</f>
        <v>-1.2686227311170386E-2</v>
      </c>
      <c r="H63" s="23"/>
    </row>
    <row r="64" spans="1:8" ht="15" customHeight="1" x14ac:dyDescent="0.2">
      <c r="A64" s="45" t="s">
        <v>47</v>
      </c>
      <c r="B64" s="182">
        <v>38357</v>
      </c>
      <c r="C64" s="25">
        <v>22022</v>
      </c>
      <c r="D64" s="25">
        <v>24091</v>
      </c>
      <c r="E64" s="26">
        <v>46113</v>
      </c>
      <c r="F64" s="55" t="s">
        <v>15</v>
      </c>
      <c r="G64" s="55" t="s">
        <v>15</v>
      </c>
      <c r="H64" s="23"/>
    </row>
    <row r="65" spans="1:8" x14ac:dyDescent="0.2">
      <c r="A65" s="2"/>
      <c r="B65" s="2"/>
      <c r="C65" s="2"/>
      <c r="D65" s="2"/>
      <c r="E65" s="2"/>
      <c r="F65" s="2"/>
      <c r="G65" s="2"/>
      <c r="H65" s="2"/>
    </row>
    <row r="66" spans="1:8" x14ac:dyDescent="0.2">
      <c r="A66" s="3" t="s">
        <v>27</v>
      </c>
      <c r="B66" s="2"/>
      <c r="C66" s="2"/>
      <c r="D66" s="2"/>
      <c r="E66" s="2"/>
      <c r="F66" s="2"/>
      <c r="G66" s="2"/>
      <c r="H66" s="2"/>
    </row>
    <row r="67" spans="1:8" ht="15" customHeight="1" thickBot="1" x14ac:dyDescent="0.25">
      <c r="A67" s="163" t="s">
        <v>1</v>
      </c>
      <c r="B67" s="163"/>
      <c r="C67" s="5" t="s">
        <v>2</v>
      </c>
      <c r="D67" s="5" t="s">
        <v>3</v>
      </c>
      <c r="E67" s="5" t="s">
        <v>4</v>
      </c>
      <c r="F67" s="6" t="s">
        <v>5</v>
      </c>
      <c r="G67" s="7" t="s">
        <v>6</v>
      </c>
      <c r="H67" s="5" t="s">
        <v>7</v>
      </c>
    </row>
    <row r="68" spans="1:8" ht="15" customHeight="1" thickTop="1" x14ac:dyDescent="0.2">
      <c r="A68" s="56" t="s">
        <v>79</v>
      </c>
      <c r="B68" s="197">
        <v>45746</v>
      </c>
      <c r="C68" s="57">
        <v>19446</v>
      </c>
      <c r="D68" s="57">
        <v>20750</v>
      </c>
      <c r="E68" s="58">
        <v>40196</v>
      </c>
      <c r="F68" s="27">
        <f>E68-E69</f>
        <v>-2167</v>
      </c>
      <c r="G68" s="28">
        <f>(E68-E69)/E69</f>
        <v>-5.1153128909661734E-2</v>
      </c>
      <c r="H68" s="59"/>
    </row>
    <row r="69" spans="1:8" ht="15" customHeight="1" x14ac:dyDescent="0.2">
      <c r="A69" s="36" t="s">
        <v>49</v>
      </c>
      <c r="B69" s="182">
        <v>43552</v>
      </c>
      <c r="C69" s="10">
        <v>20349</v>
      </c>
      <c r="D69" s="10">
        <v>22014</v>
      </c>
      <c r="E69" s="11">
        <v>42363</v>
      </c>
      <c r="F69" s="27">
        <f>E69-E70</f>
        <v>-1031</v>
      </c>
      <c r="G69" s="28">
        <f>(E69-E70)/E70</f>
        <v>-2.375904502926672E-2</v>
      </c>
      <c r="H69" s="23"/>
    </row>
    <row r="70" spans="1:8" ht="15" customHeight="1" x14ac:dyDescent="0.2">
      <c r="A70" s="36" t="s">
        <v>38</v>
      </c>
      <c r="B70" s="182">
        <v>42096</v>
      </c>
      <c r="C70" s="10">
        <v>20667</v>
      </c>
      <c r="D70" s="10">
        <v>22727</v>
      </c>
      <c r="E70" s="11">
        <v>43394</v>
      </c>
      <c r="F70" s="27">
        <f>E70-E71</f>
        <v>-1418</v>
      </c>
      <c r="G70" s="28">
        <f>(E70-E71)/E71</f>
        <v>-3.1643309827724717E-2</v>
      </c>
      <c r="H70" s="23"/>
    </row>
    <row r="71" spans="1:8" ht="15" customHeight="1" x14ac:dyDescent="0.2">
      <c r="A71" s="45" t="s">
        <v>42</v>
      </c>
      <c r="B71" s="182">
        <v>40633</v>
      </c>
      <c r="C71" s="25">
        <v>21349</v>
      </c>
      <c r="D71" s="25">
        <v>23463</v>
      </c>
      <c r="E71" s="26">
        <v>44812</v>
      </c>
      <c r="F71" s="27">
        <f>E71-E72</f>
        <v>-1078</v>
      </c>
      <c r="G71" s="28">
        <f>(E71-E72)/E72</f>
        <v>-2.3490956635432558E-2</v>
      </c>
      <c r="H71" s="23"/>
    </row>
    <row r="72" spans="1:8" ht="15" customHeight="1" x14ac:dyDescent="0.2">
      <c r="A72" s="45" t="s">
        <v>46</v>
      </c>
      <c r="B72" s="182">
        <v>39170</v>
      </c>
      <c r="C72" s="25">
        <v>21859</v>
      </c>
      <c r="D72" s="25">
        <v>24031</v>
      </c>
      <c r="E72" s="26">
        <v>45890</v>
      </c>
      <c r="F72" s="55" t="s">
        <v>15</v>
      </c>
      <c r="G72" s="55" t="s">
        <v>15</v>
      </c>
      <c r="H72" s="23"/>
    </row>
    <row r="73" spans="1:8" x14ac:dyDescent="0.2">
      <c r="A73" s="2"/>
      <c r="B73" s="2"/>
      <c r="C73" s="2"/>
      <c r="D73" s="2"/>
      <c r="E73" s="2"/>
      <c r="F73" s="2"/>
      <c r="G73" s="2"/>
      <c r="H73" s="2"/>
    </row>
    <row r="74" spans="1:8" x14ac:dyDescent="0.2">
      <c r="A74" s="3" t="s">
        <v>28</v>
      </c>
      <c r="B74" s="2"/>
      <c r="C74" s="2"/>
      <c r="D74" s="2"/>
      <c r="E74" s="2"/>
      <c r="F74" s="2"/>
      <c r="G74" s="2"/>
      <c r="H74" s="2"/>
    </row>
    <row r="75" spans="1:8" ht="15" customHeight="1" thickBot="1" x14ac:dyDescent="0.25">
      <c r="A75" s="163" t="s">
        <v>1</v>
      </c>
      <c r="B75" s="163"/>
      <c r="C75" s="5" t="s">
        <v>2</v>
      </c>
      <c r="D75" s="5" t="s">
        <v>3</v>
      </c>
      <c r="E75" s="5" t="s">
        <v>4</v>
      </c>
      <c r="F75" s="6" t="s">
        <v>5</v>
      </c>
      <c r="G75" s="7" t="s">
        <v>6</v>
      </c>
      <c r="H75" s="5" t="s">
        <v>7</v>
      </c>
    </row>
    <row r="76" spans="1:8" ht="15" customHeight="1" thickTop="1" x14ac:dyDescent="0.2">
      <c r="A76" s="56" t="s">
        <v>69</v>
      </c>
      <c r="B76" s="197">
        <v>45963</v>
      </c>
      <c r="C76" s="57">
        <v>18861</v>
      </c>
      <c r="D76" s="57">
        <v>20224</v>
      </c>
      <c r="E76" s="58">
        <v>39085</v>
      </c>
      <c r="F76" s="27">
        <f>E76-E77</f>
        <v>-2486</v>
      </c>
      <c r="G76" s="28">
        <f>(E76-E77)/E77</f>
        <v>-5.9801303793509897E-2</v>
      </c>
      <c r="H76" s="59"/>
    </row>
    <row r="77" spans="1:8" ht="15" customHeight="1" x14ac:dyDescent="0.2">
      <c r="A77" s="23" t="s">
        <v>10</v>
      </c>
      <c r="B77" s="182">
        <v>44142</v>
      </c>
      <c r="C77" s="25">
        <v>20044</v>
      </c>
      <c r="D77" s="25">
        <v>21527</v>
      </c>
      <c r="E77" s="26">
        <v>41571</v>
      </c>
      <c r="F77" s="27">
        <f>E77-E78</f>
        <v>-1990</v>
      </c>
      <c r="G77" s="28">
        <f>(E77-E78)/E78</f>
        <v>-4.5683065127063202E-2</v>
      </c>
      <c r="H77" s="23"/>
    </row>
    <row r="78" spans="1:8" ht="15" customHeight="1" x14ac:dyDescent="0.2">
      <c r="A78" s="45" t="s">
        <v>36</v>
      </c>
      <c r="B78" s="182">
        <v>42680</v>
      </c>
      <c r="C78" s="25">
        <v>20752</v>
      </c>
      <c r="D78" s="25">
        <v>22809</v>
      </c>
      <c r="E78" s="26">
        <v>43561</v>
      </c>
      <c r="F78" s="27">
        <f>E78-E79</f>
        <v>-873</v>
      </c>
      <c r="G78" s="28">
        <f>(E78-E79)/E79</f>
        <v>-1.964711707251204E-2</v>
      </c>
      <c r="H78" s="23"/>
    </row>
    <row r="79" spans="1:8" ht="15" customHeight="1" x14ac:dyDescent="0.2">
      <c r="A79" s="45" t="s">
        <v>41</v>
      </c>
      <c r="B79" s="182">
        <v>41223</v>
      </c>
      <c r="C79" s="25">
        <v>21164</v>
      </c>
      <c r="D79" s="25">
        <v>23270</v>
      </c>
      <c r="E79" s="26">
        <v>44434</v>
      </c>
      <c r="F79" s="27">
        <f>E79-E80</f>
        <v>-1089</v>
      </c>
      <c r="G79" s="28">
        <f>(E79-E80)/E80</f>
        <v>-2.3921973507897105E-2</v>
      </c>
      <c r="H79" s="23"/>
    </row>
    <row r="80" spans="1:8" ht="15" customHeight="1" x14ac:dyDescent="0.2">
      <c r="A80" s="45" t="s">
        <v>45</v>
      </c>
      <c r="B80" s="182">
        <v>39760</v>
      </c>
      <c r="C80" s="25">
        <v>21672</v>
      </c>
      <c r="D80" s="25">
        <v>23851</v>
      </c>
      <c r="E80" s="26">
        <v>45523</v>
      </c>
      <c r="F80" s="27">
        <f>E80-E81</f>
        <v>-611</v>
      </c>
      <c r="G80" s="28">
        <f>(E80-E81)/E81</f>
        <v>-1.3244028265487493E-2</v>
      </c>
      <c r="H80" s="23"/>
    </row>
    <row r="81" spans="1:8" ht="15" customHeight="1" x14ac:dyDescent="0.2">
      <c r="A81" s="45" t="s">
        <v>48</v>
      </c>
      <c r="B81" s="182">
        <v>38311</v>
      </c>
      <c r="C81" s="25">
        <v>22044</v>
      </c>
      <c r="D81" s="25">
        <v>24090</v>
      </c>
      <c r="E81" s="26">
        <v>46134</v>
      </c>
      <c r="F81" s="55" t="s">
        <v>15</v>
      </c>
      <c r="G81" s="55" t="s">
        <v>15</v>
      </c>
      <c r="H81" s="23"/>
    </row>
  </sheetData>
  <mergeCells count="6">
    <mergeCell ref="A75:B75"/>
    <mergeCell ref="A3:B3"/>
    <mergeCell ref="A37:B37"/>
    <mergeCell ref="A47:B47"/>
    <mergeCell ref="A57:B57"/>
    <mergeCell ref="A67:B67"/>
  </mergeCells>
  <phoneticPr fontId="2"/>
  <pageMargins left="0.78749999999999998" right="0.78749999999999998" top="0.39374999999999999" bottom="0.39305555555555599" header="0.51180555555555496" footer="0.196527777777778"/>
  <pageSetup paperSize="0" scale="0" firstPageNumber="0" orientation="portrait" usePrinterDefaults="0" horizontalDpi="0" verticalDpi="0" copies="0"/>
  <headerFooter>
    <oddFooter>&amp;R&amp;"ＭＳ 明朝,Regular"恵　那　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100"/>
  <sheetViews>
    <sheetView zoomScaleNormal="100" zoomScalePageLayoutView="60" workbookViewId="0">
      <selection activeCell="H7" sqref="H7"/>
    </sheetView>
  </sheetViews>
  <sheetFormatPr defaultColWidth="9" defaultRowHeight="13.2" x14ac:dyDescent="0.2"/>
  <cols>
    <col min="1" max="1" width="8.88671875" style="70" customWidth="1"/>
    <col min="2" max="2" width="12.44140625" style="71" bestFit="1" customWidth="1"/>
    <col min="3" max="5" width="10.77734375" style="70"/>
    <col min="6" max="6" width="10.77734375" style="132"/>
    <col min="7" max="7" width="11.6640625" style="133"/>
    <col min="8" max="8" width="13.109375" style="70"/>
    <col min="9" max="1025" width="9" style="70"/>
    <col min="1026" max="16384" width="9" style="69"/>
  </cols>
  <sheetData>
    <row r="1" spans="1:8" ht="19.2" x14ac:dyDescent="0.2">
      <c r="A1" s="68" t="s">
        <v>29</v>
      </c>
      <c r="B1" s="69"/>
      <c r="C1" s="69"/>
      <c r="D1" s="69"/>
      <c r="E1" s="69"/>
      <c r="F1" s="69"/>
      <c r="G1" s="69"/>
      <c r="H1" s="69"/>
    </row>
    <row r="2" spans="1:8" x14ac:dyDescent="0.2">
      <c r="A2" s="71"/>
      <c r="B2" s="69"/>
      <c r="C2" s="69"/>
      <c r="D2" s="69"/>
      <c r="E2" s="69"/>
      <c r="F2" s="69"/>
      <c r="G2" s="69"/>
      <c r="H2" s="69"/>
    </row>
    <row r="3" spans="1:8" ht="15" customHeight="1" thickBot="1" x14ac:dyDescent="0.25">
      <c r="A3" s="162" t="s">
        <v>1</v>
      </c>
      <c r="B3" s="162"/>
      <c r="C3" s="72" t="s">
        <v>2</v>
      </c>
      <c r="D3" s="72" t="s">
        <v>3</v>
      </c>
      <c r="E3" s="72" t="s">
        <v>4</v>
      </c>
      <c r="F3" s="73" t="s">
        <v>5</v>
      </c>
      <c r="G3" s="74" t="s">
        <v>6</v>
      </c>
      <c r="H3" s="72" t="s">
        <v>7</v>
      </c>
    </row>
    <row r="4" spans="1:8" ht="15" customHeight="1" thickTop="1" x14ac:dyDescent="0.2">
      <c r="A4" s="173" t="s">
        <v>70</v>
      </c>
      <c r="B4" s="171">
        <v>45719</v>
      </c>
      <c r="C4" s="172">
        <v>6</v>
      </c>
      <c r="D4" s="172">
        <v>18</v>
      </c>
      <c r="E4" s="172">
        <v>24</v>
      </c>
      <c r="F4" s="84">
        <f t="shared" ref="F4:F8" si="0">E4-E5</f>
        <v>1</v>
      </c>
      <c r="G4" s="85">
        <f t="shared" ref="G4:G8" si="1">(E4-E5)/E5</f>
        <v>4.3478260869565216E-2</v>
      </c>
      <c r="H4" s="166"/>
    </row>
    <row r="5" spans="1:8" ht="15" customHeight="1" x14ac:dyDescent="0.2">
      <c r="A5" s="75" t="s">
        <v>69</v>
      </c>
      <c r="B5" s="170">
        <v>45993</v>
      </c>
      <c r="C5" s="164">
        <v>6</v>
      </c>
      <c r="D5" s="164">
        <v>17</v>
      </c>
      <c r="E5" s="164">
        <v>23</v>
      </c>
      <c r="F5" s="127">
        <f>E5-E7</f>
        <v>0</v>
      </c>
      <c r="G5" s="128">
        <f>(E5-E7)/E7</f>
        <v>0</v>
      </c>
      <c r="H5" s="164"/>
    </row>
    <row r="6" spans="1:8" ht="15" customHeight="1" x14ac:dyDescent="0.2">
      <c r="A6" s="75"/>
      <c r="B6" s="170">
        <v>45944</v>
      </c>
      <c r="C6" s="156">
        <v>6</v>
      </c>
      <c r="D6" s="156">
        <v>17</v>
      </c>
      <c r="E6" s="156">
        <v>23</v>
      </c>
      <c r="F6" s="78">
        <f t="shared" si="0"/>
        <v>0</v>
      </c>
      <c r="G6" s="79">
        <f t="shared" ref="G6" si="2">(E6-E7)/E7</f>
        <v>0</v>
      </c>
      <c r="H6" s="93" t="s">
        <v>72</v>
      </c>
    </row>
    <row r="7" spans="1:8" ht="15" customHeight="1" x14ac:dyDescent="0.2">
      <c r="A7" s="75"/>
      <c r="B7" s="167">
        <v>45902</v>
      </c>
      <c r="C7" s="156">
        <v>6</v>
      </c>
      <c r="D7" s="156">
        <v>17</v>
      </c>
      <c r="E7" s="156">
        <v>23</v>
      </c>
      <c r="F7" s="78">
        <f t="shared" si="0"/>
        <v>0</v>
      </c>
      <c r="G7" s="79">
        <f t="shared" si="1"/>
        <v>0</v>
      </c>
      <c r="H7" s="156"/>
    </row>
    <row r="8" spans="1:8" ht="15" customHeight="1" x14ac:dyDescent="0.2">
      <c r="A8" s="75"/>
      <c r="B8" s="167">
        <v>45811</v>
      </c>
      <c r="C8" s="156">
        <v>6</v>
      </c>
      <c r="D8" s="156">
        <v>17</v>
      </c>
      <c r="E8" s="156">
        <v>23</v>
      </c>
      <c r="F8" s="78">
        <f t="shared" si="0"/>
        <v>0</v>
      </c>
      <c r="G8" s="79">
        <f t="shared" si="1"/>
        <v>0</v>
      </c>
      <c r="H8" s="156"/>
    </row>
    <row r="9" spans="1:8" ht="15" customHeight="1" x14ac:dyDescent="0.2">
      <c r="A9" s="81"/>
      <c r="B9" s="150">
        <v>44621</v>
      </c>
      <c r="C9" s="155">
        <v>6</v>
      </c>
      <c r="D9" s="155">
        <v>17</v>
      </c>
      <c r="E9" s="155">
        <v>23</v>
      </c>
      <c r="F9" s="84">
        <f>E9-E10</f>
        <v>0</v>
      </c>
      <c r="G9" s="85">
        <f t="shared" ref="G9:G11" si="3">(E9-E10)/E10</f>
        <v>0</v>
      </c>
      <c r="H9" s="155"/>
    </row>
    <row r="10" spans="1:8" ht="15" customHeight="1" x14ac:dyDescent="0.2">
      <c r="A10" s="75" t="s">
        <v>68</v>
      </c>
      <c r="B10" s="151">
        <v>44896</v>
      </c>
      <c r="C10" s="161">
        <v>6</v>
      </c>
      <c r="D10" s="161">
        <v>17</v>
      </c>
      <c r="E10" s="161">
        <v>23</v>
      </c>
      <c r="F10" s="89">
        <f t="shared" ref="F10:F11" si="4">E10-E11</f>
        <v>0</v>
      </c>
      <c r="G10" s="90">
        <f t="shared" si="3"/>
        <v>0</v>
      </c>
      <c r="H10" s="161"/>
    </row>
    <row r="11" spans="1:8" ht="15" customHeight="1" x14ac:dyDescent="0.2">
      <c r="A11" s="75"/>
      <c r="B11" s="153">
        <v>44805</v>
      </c>
      <c r="C11" s="76">
        <v>6</v>
      </c>
      <c r="D11" s="76">
        <v>17</v>
      </c>
      <c r="E11" s="77">
        <f t="shared" ref="E11" si="5">C11+D11</f>
        <v>23</v>
      </c>
      <c r="F11" s="78">
        <f t="shared" si="4"/>
        <v>0</v>
      </c>
      <c r="G11" s="79">
        <f t="shared" si="3"/>
        <v>0</v>
      </c>
      <c r="H11" s="161"/>
    </row>
    <row r="12" spans="1:8" ht="15" customHeight="1" x14ac:dyDescent="0.2">
      <c r="A12" s="75"/>
      <c r="B12" s="153">
        <v>44713</v>
      </c>
      <c r="C12" s="76">
        <v>6</v>
      </c>
      <c r="D12" s="76">
        <v>17</v>
      </c>
      <c r="E12" s="77">
        <f t="shared" ref="E12:E13" si="6">C12+D12</f>
        <v>23</v>
      </c>
      <c r="F12" s="78">
        <f t="shared" ref="F12:F18" si="7">E12-E13</f>
        <v>-1</v>
      </c>
      <c r="G12" s="79">
        <f t="shared" ref="G12:G18" si="8">(E12-E13)/E13</f>
        <v>-4.1666666666666664E-2</v>
      </c>
      <c r="H12" s="80"/>
    </row>
    <row r="13" spans="1:8" ht="15" customHeight="1" x14ac:dyDescent="0.2">
      <c r="A13" s="81"/>
      <c r="B13" s="150">
        <v>44621</v>
      </c>
      <c r="C13" s="82">
        <v>7</v>
      </c>
      <c r="D13" s="82">
        <v>17</v>
      </c>
      <c r="E13" s="83">
        <f t="shared" si="6"/>
        <v>24</v>
      </c>
      <c r="F13" s="84">
        <f t="shared" si="7"/>
        <v>0</v>
      </c>
      <c r="G13" s="85">
        <f t="shared" si="8"/>
        <v>0</v>
      </c>
      <c r="H13" s="86"/>
    </row>
    <row r="14" spans="1:8" ht="15" customHeight="1" x14ac:dyDescent="0.2">
      <c r="A14" s="75" t="s">
        <v>8</v>
      </c>
      <c r="B14" s="151">
        <v>44896</v>
      </c>
      <c r="C14" s="87">
        <v>7</v>
      </c>
      <c r="D14" s="87">
        <v>17</v>
      </c>
      <c r="E14" s="88">
        <f t="shared" ref="E14:E19" si="9">C14+D14</f>
        <v>24</v>
      </c>
      <c r="F14" s="89">
        <f t="shared" si="7"/>
        <v>0</v>
      </c>
      <c r="G14" s="90">
        <f t="shared" si="8"/>
        <v>0</v>
      </c>
      <c r="H14" s="91"/>
    </row>
    <row r="15" spans="1:8" ht="15" customHeight="1" x14ac:dyDescent="0.2">
      <c r="A15" s="75"/>
      <c r="B15" s="153">
        <v>44805</v>
      </c>
      <c r="C15" s="76">
        <v>7</v>
      </c>
      <c r="D15" s="76">
        <v>17</v>
      </c>
      <c r="E15" s="77">
        <f t="shared" si="9"/>
        <v>24</v>
      </c>
      <c r="F15" s="78">
        <f t="shared" si="7"/>
        <v>0</v>
      </c>
      <c r="G15" s="79">
        <f t="shared" si="8"/>
        <v>0</v>
      </c>
      <c r="H15" s="80"/>
    </row>
    <row r="16" spans="1:8" ht="15" customHeight="1" x14ac:dyDescent="0.2">
      <c r="A16" s="75"/>
      <c r="B16" s="153">
        <v>44752</v>
      </c>
      <c r="C16" s="76">
        <v>7</v>
      </c>
      <c r="D16" s="76">
        <v>17</v>
      </c>
      <c r="E16" s="77">
        <f t="shared" si="9"/>
        <v>24</v>
      </c>
      <c r="F16" s="78">
        <f t="shared" si="7"/>
        <v>0</v>
      </c>
      <c r="G16" s="79">
        <f t="shared" si="8"/>
        <v>0</v>
      </c>
      <c r="H16" s="92" t="s">
        <v>52</v>
      </c>
    </row>
    <row r="17" spans="1:8" ht="15" customHeight="1" x14ac:dyDescent="0.2">
      <c r="A17" s="75"/>
      <c r="B17" s="153">
        <v>44713</v>
      </c>
      <c r="C17" s="76">
        <v>7</v>
      </c>
      <c r="D17" s="76">
        <v>17</v>
      </c>
      <c r="E17" s="77">
        <f t="shared" si="9"/>
        <v>24</v>
      </c>
      <c r="F17" s="78">
        <f t="shared" si="7"/>
        <v>0</v>
      </c>
      <c r="G17" s="79">
        <f t="shared" si="8"/>
        <v>0</v>
      </c>
      <c r="H17" s="80"/>
    </row>
    <row r="18" spans="1:8" ht="15" customHeight="1" x14ac:dyDescent="0.2">
      <c r="A18" s="81"/>
      <c r="B18" s="150">
        <v>44621</v>
      </c>
      <c r="C18" s="82">
        <v>7</v>
      </c>
      <c r="D18" s="82">
        <v>17</v>
      </c>
      <c r="E18" s="83">
        <f t="shared" si="9"/>
        <v>24</v>
      </c>
      <c r="F18" s="84">
        <f t="shared" si="7"/>
        <v>1</v>
      </c>
      <c r="G18" s="85">
        <f t="shared" si="8"/>
        <v>4.3478260869565216E-2</v>
      </c>
      <c r="H18" s="86"/>
    </row>
    <row r="19" spans="1:8" ht="15" customHeight="1" x14ac:dyDescent="0.2">
      <c r="A19" s="75" t="s">
        <v>9</v>
      </c>
      <c r="B19" s="151">
        <v>44166</v>
      </c>
      <c r="C19" s="87">
        <v>7</v>
      </c>
      <c r="D19" s="87">
        <v>16</v>
      </c>
      <c r="E19" s="88">
        <f t="shared" si="9"/>
        <v>23</v>
      </c>
      <c r="F19" s="89">
        <f>E19-E21</f>
        <v>0</v>
      </c>
      <c r="G19" s="90">
        <f>(E19-E21)/E21</f>
        <v>0</v>
      </c>
      <c r="H19" s="91"/>
    </row>
    <row r="20" spans="1:8" ht="15" customHeight="1" x14ac:dyDescent="0.2">
      <c r="A20" s="75"/>
      <c r="B20" s="151">
        <v>44487</v>
      </c>
      <c r="C20" s="87">
        <v>7</v>
      </c>
      <c r="D20" s="87">
        <v>16</v>
      </c>
      <c r="E20" s="88">
        <v>23</v>
      </c>
      <c r="F20" s="78">
        <f t="shared" ref="F20:F28" si="10">E20-E21</f>
        <v>0</v>
      </c>
      <c r="G20" s="79">
        <f t="shared" ref="G20:G28" si="11">(E20-E21)/E21</f>
        <v>0</v>
      </c>
      <c r="H20" s="93" t="s">
        <v>71</v>
      </c>
    </row>
    <row r="21" spans="1:8" ht="15" customHeight="1" x14ac:dyDescent="0.2">
      <c r="A21" s="94"/>
      <c r="B21" s="153">
        <v>44075</v>
      </c>
      <c r="C21" s="76">
        <v>7</v>
      </c>
      <c r="D21" s="76">
        <v>16</v>
      </c>
      <c r="E21" s="77">
        <f t="shared" ref="E21:E52" si="12">C21+D21</f>
        <v>23</v>
      </c>
      <c r="F21" s="78">
        <f t="shared" si="10"/>
        <v>0</v>
      </c>
      <c r="G21" s="79">
        <f t="shared" si="11"/>
        <v>0</v>
      </c>
      <c r="H21" s="80"/>
    </row>
    <row r="22" spans="1:8" ht="15" customHeight="1" x14ac:dyDescent="0.2">
      <c r="A22" s="94"/>
      <c r="B22" s="151">
        <v>44348</v>
      </c>
      <c r="C22" s="87">
        <v>7</v>
      </c>
      <c r="D22" s="87">
        <v>16</v>
      </c>
      <c r="E22" s="88">
        <f t="shared" si="12"/>
        <v>23</v>
      </c>
      <c r="F22" s="89">
        <f t="shared" si="10"/>
        <v>0</v>
      </c>
      <c r="G22" s="90">
        <f t="shared" si="11"/>
        <v>0</v>
      </c>
      <c r="H22" s="91"/>
    </row>
    <row r="23" spans="1:8" ht="15" customHeight="1" x14ac:dyDescent="0.2">
      <c r="A23" s="81"/>
      <c r="B23" s="159">
        <v>44256</v>
      </c>
      <c r="C23" s="95">
        <v>7</v>
      </c>
      <c r="D23" s="95">
        <v>16</v>
      </c>
      <c r="E23" s="96">
        <f t="shared" si="12"/>
        <v>23</v>
      </c>
      <c r="F23" s="97">
        <f t="shared" si="10"/>
        <v>-1</v>
      </c>
      <c r="G23" s="98">
        <f t="shared" si="11"/>
        <v>-4.1666666666666664E-2</v>
      </c>
      <c r="H23" s="99"/>
    </row>
    <row r="24" spans="1:8" ht="15" customHeight="1" x14ac:dyDescent="0.2">
      <c r="A24" s="75" t="s">
        <v>10</v>
      </c>
      <c r="B24" s="151">
        <v>44166</v>
      </c>
      <c r="C24" s="87">
        <v>8</v>
      </c>
      <c r="D24" s="87">
        <v>16</v>
      </c>
      <c r="E24" s="88">
        <f t="shared" si="12"/>
        <v>24</v>
      </c>
      <c r="F24" s="89">
        <f t="shared" si="10"/>
        <v>0</v>
      </c>
      <c r="G24" s="90">
        <f t="shared" si="11"/>
        <v>0</v>
      </c>
      <c r="H24" s="91"/>
    </row>
    <row r="25" spans="1:8" ht="15" customHeight="1" x14ac:dyDescent="0.2">
      <c r="A25" s="75"/>
      <c r="B25" s="149">
        <v>44075</v>
      </c>
      <c r="C25" s="100">
        <v>8</v>
      </c>
      <c r="D25" s="100">
        <v>16</v>
      </c>
      <c r="E25" s="101">
        <f t="shared" si="12"/>
        <v>24</v>
      </c>
      <c r="F25" s="102">
        <f t="shared" si="10"/>
        <v>0</v>
      </c>
      <c r="G25" s="103">
        <f t="shared" si="11"/>
        <v>0</v>
      </c>
      <c r="H25" s="104"/>
    </row>
    <row r="26" spans="1:8" ht="15" customHeight="1" x14ac:dyDescent="0.2">
      <c r="A26" s="105"/>
      <c r="B26" s="153">
        <v>43983</v>
      </c>
      <c r="C26" s="76">
        <v>8</v>
      </c>
      <c r="D26" s="76">
        <v>16</v>
      </c>
      <c r="E26" s="77">
        <f t="shared" si="12"/>
        <v>24</v>
      </c>
      <c r="F26" s="78">
        <f t="shared" si="10"/>
        <v>1</v>
      </c>
      <c r="G26" s="79">
        <f t="shared" si="11"/>
        <v>4.3478260869565216E-2</v>
      </c>
      <c r="H26" s="80"/>
    </row>
    <row r="27" spans="1:8" ht="15" customHeight="1" x14ac:dyDescent="0.2">
      <c r="A27" s="106"/>
      <c r="B27" s="159">
        <v>43892</v>
      </c>
      <c r="C27" s="107">
        <v>8</v>
      </c>
      <c r="D27" s="107">
        <v>15</v>
      </c>
      <c r="E27" s="96">
        <f t="shared" si="12"/>
        <v>23</v>
      </c>
      <c r="F27" s="97">
        <f t="shared" si="10"/>
        <v>0</v>
      </c>
      <c r="G27" s="98">
        <f t="shared" si="11"/>
        <v>0</v>
      </c>
      <c r="H27" s="99"/>
    </row>
    <row r="28" spans="1:8" ht="15" customHeight="1" x14ac:dyDescent="0.2">
      <c r="A28" s="94" t="s">
        <v>11</v>
      </c>
      <c r="B28" s="151">
        <v>43801</v>
      </c>
      <c r="C28" s="108">
        <v>8</v>
      </c>
      <c r="D28" s="108">
        <v>15</v>
      </c>
      <c r="E28" s="109">
        <f t="shared" si="12"/>
        <v>23</v>
      </c>
      <c r="F28" s="89">
        <f t="shared" si="10"/>
        <v>1</v>
      </c>
      <c r="G28" s="90">
        <f t="shared" si="11"/>
        <v>4.5454545454545456E-2</v>
      </c>
      <c r="H28" s="91"/>
    </row>
    <row r="29" spans="1:8" ht="15" customHeight="1" x14ac:dyDescent="0.2">
      <c r="A29" s="94"/>
      <c r="B29" s="160">
        <v>43710</v>
      </c>
      <c r="C29" s="110">
        <v>8</v>
      </c>
      <c r="D29" s="110">
        <v>14</v>
      </c>
      <c r="E29" s="111">
        <f t="shared" si="12"/>
        <v>22</v>
      </c>
      <c r="F29" s="102">
        <f>E29-E31</f>
        <v>0</v>
      </c>
      <c r="G29" s="103">
        <f>(E29-E31)/E31</f>
        <v>0</v>
      </c>
      <c r="H29" s="80"/>
    </row>
    <row r="30" spans="1:8" ht="15" customHeight="1" x14ac:dyDescent="0.2">
      <c r="A30" s="94"/>
      <c r="B30" s="153">
        <v>43649</v>
      </c>
      <c r="C30" s="112">
        <v>8</v>
      </c>
      <c r="D30" s="112">
        <v>14</v>
      </c>
      <c r="E30" s="113">
        <f t="shared" si="12"/>
        <v>22</v>
      </c>
      <c r="F30" s="78">
        <f t="shared" ref="F30:F36" si="13">E30-E31</f>
        <v>0</v>
      </c>
      <c r="G30" s="79">
        <f t="shared" ref="G30:G36" si="14">(E30-E31)/E31</f>
        <v>0</v>
      </c>
      <c r="H30" s="114" t="s">
        <v>53</v>
      </c>
    </row>
    <row r="31" spans="1:8" ht="15" customHeight="1" x14ac:dyDescent="0.2">
      <c r="A31" s="94"/>
      <c r="B31" s="153">
        <v>43619</v>
      </c>
      <c r="C31" s="112">
        <v>8</v>
      </c>
      <c r="D31" s="112">
        <v>14</v>
      </c>
      <c r="E31" s="113">
        <f t="shared" si="12"/>
        <v>22</v>
      </c>
      <c r="F31" s="78">
        <f t="shared" si="13"/>
        <v>0</v>
      </c>
      <c r="G31" s="79">
        <f t="shared" si="14"/>
        <v>0</v>
      </c>
      <c r="H31" s="80"/>
    </row>
    <row r="32" spans="1:8" ht="15" customHeight="1" x14ac:dyDescent="0.2">
      <c r="A32" s="115"/>
      <c r="B32" s="150">
        <v>43525</v>
      </c>
      <c r="C32" s="116">
        <v>7</v>
      </c>
      <c r="D32" s="116">
        <v>15</v>
      </c>
      <c r="E32" s="117">
        <f t="shared" si="12"/>
        <v>22</v>
      </c>
      <c r="F32" s="84">
        <f t="shared" si="13"/>
        <v>0</v>
      </c>
      <c r="G32" s="85">
        <f t="shared" si="14"/>
        <v>0</v>
      </c>
      <c r="H32" s="86"/>
    </row>
    <row r="33" spans="1:8" ht="15" customHeight="1" x14ac:dyDescent="0.2">
      <c r="A33" s="94" t="s">
        <v>54</v>
      </c>
      <c r="B33" s="160">
        <v>43437</v>
      </c>
      <c r="C33" s="110">
        <v>7</v>
      </c>
      <c r="D33" s="110">
        <v>15</v>
      </c>
      <c r="E33" s="111">
        <f t="shared" si="12"/>
        <v>22</v>
      </c>
      <c r="F33" s="102">
        <f t="shared" si="13"/>
        <v>0</v>
      </c>
      <c r="G33" s="103">
        <f t="shared" si="14"/>
        <v>0</v>
      </c>
      <c r="H33" s="104"/>
    </row>
    <row r="34" spans="1:8" ht="15" customHeight="1" x14ac:dyDescent="0.2">
      <c r="A34" s="94"/>
      <c r="B34" s="153">
        <v>43346</v>
      </c>
      <c r="C34" s="112">
        <v>7</v>
      </c>
      <c r="D34" s="112">
        <v>15</v>
      </c>
      <c r="E34" s="113">
        <f t="shared" si="12"/>
        <v>22</v>
      </c>
      <c r="F34" s="78">
        <f t="shared" si="13"/>
        <v>-2</v>
      </c>
      <c r="G34" s="79">
        <f t="shared" si="14"/>
        <v>-8.3333333333333329E-2</v>
      </c>
      <c r="H34" s="80"/>
    </row>
    <row r="35" spans="1:8" ht="15" customHeight="1" x14ac:dyDescent="0.2">
      <c r="A35" s="104"/>
      <c r="B35" s="153">
        <v>43252</v>
      </c>
      <c r="C35" s="112">
        <v>8</v>
      </c>
      <c r="D35" s="112">
        <v>16</v>
      </c>
      <c r="E35" s="113">
        <f t="shared" si="12"/>
        <v>24</v>
      </c>
      <c r="F35" s="78">
        <f t="shared" si="13"/>
        <v>0</v>
      </c>
      <c r="G35" s="79">
        <f t="shared" si="14"/>
        <v>0</v>
      </c>
      <c r="H35" s="114"/>
    </row>
    <row r="36" spans="1:8" ht="15" customHeight="1" x14ac:dyDescent="0.2">
      <c r="A36" s="99"/>
      <c r="B36" s="150">
        <v>43160</v>
      </c>
      <c r="C36" s="116">
        <v>8</v>
      </c>
      <c r="D36" s="116">
        <v>16</v>
      </c>
      <c r="E36" s="117">
        <f t="shared" si="12"/>
        <v>24</v>
      </c>
      <c r="F36" s="84">
        <f t="shared" si="13"/>
        <v>1</v>
      </c>
      <c r="G36" s="85">
        <f t="shared" si="14"/>
        <v>4.3478260869565216E-2</v>
      </c>
      <c r="H36" s="118"/>
    </row>
    <row r="37" spans="1:8" ht="15" customHeight="1" x14ac:dyDescent="0.2">
      <c r="A37" s="119" t="s">
        <v>35</v>
      </c>
      <c r="B37" s="152">
        <v>43070</v>
      </c>
      <c r="C37" s="120">
        <v>7</v>
      </c>
      <c r="D37" s="120">
        <v>16</v>
      </c>
      <c r="E37" s="109">
        <f t="shared" si="12"/>
        <v>23</v>
      </c>
      <c r="F37" s="89">
        <f>E37-E39</f>
        <v>0</v>
      </c>
      <c r="G37" s="90">
        <f>(E37-E39)/E39</f>
        <v>0</v>
      </c>
      <c r="H37" s="121"/>
    </row>
    <row r="38" spans="1:8" ht="15" customHeight="1" x14ac:dyDescent="0.2">
      <c r="A38" s="104"/>
      <c r="B38" s="151">
        <v>43017</v>
      </c>
      <c r="C38" s="108">
        <v>7</v>
      </c>
      <c r="D38" s="108">
        <v>16</v>
      </c>
      <c r="E38" s="113">
        <f t="shared" si="12"/>
        <v>23</v>
      </c>
      <c r="F38" s="78">
        <f t="shared" ref="F38:F69" si="15">E38-E39</f>
        <v>0</v>
      </c>
      <c r="G38" s="79">
        <f t="shared" ref="G38:G69" si="16">(E38-E39)/E39</f>
        <v>0</v>
      </c>
      <c r="H38" s="122" t="s">
        <v>55</v>
      </c>
    </row>
    <row r="39" spans="1:8" ht="15" customHeight="1" x14ac:dyDescent="0.2">
      <c r="A39" s="104"/>
      <c r="B39" s="153">
        <v>42979</v>
      </c>
      <c r="C39" s="112">
        <v>7</v>
      </c>
      <c r="D39" s="112">
        <v>16</v>
      </c>
      <c r="E39" s="113">
        <f t="shared" si="12"/>
        <v>23</v>
      </c>
      <c r="F39" s="78">
        <f t="shared" si="15"/>
        <v>0</v>
      </c>
      <c r="G39" s="79">
        <f t="shared" si="16"/>
        <v>0</v>
      </c>
      <c r="H39" s="114"/>
    </row>
    <row r="40" spans="1:8" ht="15" customHeight="1" x14ac:dyDescent="0.2">
      <c r="A40" s="104"/>
      <c r="B40" s="153">
        <v>42887</v>
      </c>
      <c r="C40" s="112">
        <v>7</v>
      </c>
      <c r="D40" s="112">
        <v>16</v>
      </c>
      <c r="E40" s="113">
        <f t="shared" si="12"/>
        <v>23</v>
      </c>
      <c r="F40" s="78">
        <f t="shared" si="15"/>
        <v>1</v>
      </c>
      <c r="G40" s="79">
        <f t="shared" si="16"/>
        <v>4.5454545454545456E-2</v>
      </c>
      <c r="H40" s="114"/>
    </row>
    <row r="41" spans="1:8" ht="15" customHeight="1" x14ac:dyDescent="0.2">
      <c r="A41" s="99"/>
      <c r="B41" s="150">
        <v>42796</v>
      </c>
      <c r="C41" s="116">
        <v>6</v>
      </c>
      <c r="D41" s="116">
        <v>16</v>
      </c>
      <c r="E41" s="117">
        <f t="shared" si="12"/>
        <v>22</v>
      </c>
      <c r="F41" s="84">
        <f t="shared" si="15"/>
        <v>0</v>
      </c>
      <c r="G41" s="85">
        <f t="shared" si="16"/>
        <v>0</v>
      </c>
      <c r="H41" s="118"/>
    </row>
    <row r="42" spans="1:8" ht="15" customHeight="1" x14ac:dyDescent="0.2">
      <c r="A42" s="119" t="s">
        <v>36</v>
      </c>
      <c r="B42" s="152">
        <v>42706</v>
      </c>
      <c r="C42" s="120">
        <v>6</v>
      </c>
      <c r="D42" s="120">
        <v>16</v>
      </c>
      <c r="E42" s="109">
        <f t="shared" si="12"/>
        <v>22</v>
      </c>
      <c r="F42" s="89">
        <f t="shared" si="15"/>
        <v>0</v>
      </c>
      <c r="G42" s="90">
        <f t="shared" si="16"/>
        <v>0</v>
      </c>
      <c r="H42" s="121"/>
    </row>
    <row r="43" spans="1:8" ht="15" customHeight="1" x14ac:dyDescent="0.2">
      <c r="A43" s="104"/>
      <c r="B43" s="153">
        <v>42615</v>
      </c>
      <c r="C43" s="112">
        <v>6</v>
      </c>
      <c r="D43" s="112">
        <v>16</v>
      </c>
      <c r="E43" s="113">
        <f t="shared" si="12"/>
        <v>22</v>
      </c>
      <c r="F43" s="78">
        <f t="shared" si="15"/>
        <v>-1</v>
      </c>
      <c r="G43" s="79">
        <f t="shared" si="16"/>
        <v>-4.3478260869565216E-2</v>
      </c>
      <c r="H43" s="114"/>
    </row>
    <row r="44" spans="1:8" ht="15" customHeight="1" x14ac:dyDescent="0.2">
      <c r="A44" s="104"/>
      <c r="B44" s="153">
        <v>42542</v>
      </c>
      <c r="C44" s="112">
        <v>7</v>
      </c>
      <c r="D44" s="112">
        <v>16</v>
      </c>
      <c r="E44" s="113">
        <f t="shared" si="12"/>
        <v>23</v>
      </c>
      <c r="F44" s="78">
        <f t="shared" si="15"/>
        <v>0</v>
      </c>
      <c r="G44" s="79">
        <f t="shared" si="16"/>
        <v>0</v>
      </c>
      <c r="H44" s="114" t="s">
        <v>56</v>
      </c>
    </row>
    <row r="45" spans="1:8" ht="15" customHeight="1" x14ac:dyDescent="0.2">
      <c r="A45" s="104"/>
      <c r="B45" s="153">
        <v>42523</v>
      </c>
      <c r="C45" s="112">
        <v>7</v>
      </c>
      <c r="D45" s="112">
        <v>16</v>
      </c>
      <c r="E45" s="113">
        <f t="shared" si="12"/>
        <v>23</v>
      </c>
      <c r="F45" s="78">
        <f t="shared" si="15"/>
        <v>2</v>
      </c>
      <c r="G45" s="79">
        <f t="shared" si="16"/>
        <v>9.5238095238095233E-2</v>
      </c>
      <c r="H45" s="114"/>
    </row>
    <row r="46" spans="1:8" ht="15" customHeight="1" x14ac:dyDescent="0.2">
      <c r="A46" s="99"/>
      <c r="B46" s="150">
        <v>42431</v>
      </c>
      <c r="C46" s="116">
        <v>6</v>
      </c>
      <c r="D46" s="116">
        <v>15</v>
      </c>
      <c r="E46" s="117">
        <f t="shared" si="12"/>
        <v>21</v>
      </c>
      <c r="F46" s="84">
        <f t="shared" si="15"/>
        <v>-1</v>
      </c>
      <c r="G46" s="85">
        <f t="shared" si="16"/>
        <v>-4.5454545454545456E-2</v>
      </c>
      <c r="H46" s="118"/>
    </row>
    <row r="47" spans="1:8" ht="15" customHeight="1" x14ac:dyDescent="0.2">
      <c r="A47" s="119" t="s">
        <v>38</v>
      </c>
      <c r="B47" s="152">
        <v>42340</v>
      </c>
      <c r="C47" s="120">
        <v>6</v>
      </c>
      <c r="D47" s="120">
        <v>16</v>
      </c>
      <c r="E47" s="109">
        <f t="shared" si="12"/>
        <v>22</v>
      </c>
      <c r="F47" s="89">
        <f t="shared" si="15"/>
        <v>0</v>
      </c>
      <c r="G47" s="90">
        <f t="shared" si="16"/>
        <v>0</v>
      </c>
      <c r="H47" s="121"/>
    </row>
    <row r="48" spans="1:8" ht="15" customHeight="1" x14ac:dyDescent="0.2">
      <c r="A48" s="104"/>
      <c r="B48" s="153">
        <v>42249</v>
      </c>
      <c r="C48" s="112">
        <v>6</v>
      </c>
      <c r="D48" s="112">
        <v>16</v>
      </c>
      <c r="E48" s="113">
        <f t="shared" si="12"/>
        <v>22</v>
      </c>
      <c r="F48" s="78">
        <f t="shared" si="15"/>
        <v>0</v>
      </c>
      <c r="G48" s="79">
        <f t="shared" si="16"/>
        <v>0</v>
      </c>
      <c r="H48" s="114"/>
    </row>
    <row r="49" spans="1:8" ht="15" customHeight="1" x14ac:dyDescent="0.2">
      <c r="A49" s="104"/>
      <c r="B49" s="153">
        <v>42157</v>
      </c>
      <c r="C49" s="112">
        <v>6</v>
      </c>
      <c r="D49" s="112">
        <v>16</v>
      </c>
      <c r="E49" s="113">
        <f t="shared" si="12"/>
        <v>22</v>
      </c>
      <c r="F49" s="78">
        <f t="shared" si="15"/>
        <v>0</v>
      </c>
      <c r="G49" s="79">
        <f t="shared" si="16"/>
        <v>0</v>
      </c>
      <c r="H49" s="114"/>
    </row>
    <row r="50" spans="1:8" ht="15" customHeight="1" x14ac:dyDescent="0.2">
      <c r="A50" s="99"/>
      <c r="B50" s="150">
        <v>42065</v>
      </c>
      <c r="C50" s="116">
        <v>6</v>
      </c>
      <c r="D50" s="116">
        <v>16</v>
      </c>
      <c r="E50" s="117">
        <f t="shared" si="12"/>
        <v>22</v>
      </c>
      <c r="F50" s="84">
        <f t="shared" si="15"/>
        <v>1</v>
      </c>
      <c r="G50" s="85">
        <f t="shared" si="16"/>
        <v>4.7619047619047616E-2</v>
      </c>
      <c r="H50" s="118"/>
    </row>
    <row r="51" spans="1:8" ht="15" customHeight="1" x14ac:dyDescent="0.2">
      <c r="A51" s="123" t="s">
        <v>39</v>
      </c>
      <c r="B51" s="151">
        <v>42340</v>
      </c>
      <c r="C51" s="108">
        <v>6</v>
      </c>
      <c r="D51" s="108">
        <v>15</v>
      </c>
      <c r="E51" s="109">
        <f t="shared" si="12"/>
        <v>21</v>
      </c>
      <c r="F51" s="89">
        <f t="shared" si="15"/>
        <v>0</v>
      </c>
      <c r="G51" s="90">
        <f t="shared" si="16"/>
        <v>0</v>
      </c>
      <c r="H51" s="124"/>
    </row>
    <row r="52" spans="1:8" ht="15" customHeight="1" x14ac:dyDescent="0.2">
      <c r="A52" s="123"/>
      <c r="B52" s="151">
        <v>41974</v>
      </c>
      <c r="C52" s="108">
        <v>6</v>
      </c>
      <c r="D52" s="108">
        <v>15</v>
      </c>
      <c r="E52" s="109">
        <f t="shared" si="12"/>
        <v>21</v>
      </c>
      <c r="F52" s="89">
        <f t="shared" si="15"/>
        <v>0</v>
      </c>
      <c r="G52" s="90">
        <f t="shared" si="16"/>
        <v>0</v>
      </c>
      <c r="H52" s="114" t="s">
        <v>57</v>
      </c>
    </row>
    <row r="53" spans="1:8" ht="15" customHeight="1" x14ac:dyDescent="0.2">
      <c r="A53" s="123"/>
      <c r="B53" s="153">
        <v>41884</v>
      </c>
      <c r="C53" s="112">
        <v>6</v>
      </c>
      <c r="D53" s="112">
        <v>15</v>
      </c>
      <c r="E53" s="113">
        <f t="shared" ref="E53:E84" si="17">C53+D53</f>
        <v>21</v>
      </c>
      <c r="F53" s="78">
        <f t="shared" si="15"/>
        <v>-4</v>
      </c>
      <c r="G53" s="79">
        <f t="shared" si="16"/>
        <v>-0.16</v>
      </c>
      <c r="H53" s="125"/>
    </row>
    <row r="54" spans="1:8" ht="15" customHeight="1" x14ac:dyDescent="0.2">
      <c r="A54" s="123"/>
      <c r="B54" s="153">
        <v>41792</v>
      </c>
      <c r="C54" s="112">
        <v>8</v>
      </c>
      <c r="D54" s="112">
        <v>17</v>
      </c>
      <c r="E54" s="113">
        <f t="shared" si="17"/>
        <v>25</v>
      </c>
      <c r="F54" s="78">
        <f t="shared" si="15"/>
        <v>0</v>
      </c>
      <c r="G54" s="79">
        <f t="shared" si="16"/>
        <v>0</v>
      </c>
      <c r="H54" s="125"/>
    </row>
    <row r="55" spans="1:8" ht="15" customHeight="1" x14ac:dyDescent="0.2">
      <c r="A55" s="99"/>
      <c r="B55" s="150">
        <v>41700</v>
      </c>
      <c r="C55" s="116">
        <v>8</v>
      </c>
      <c r="D55" s="116">
        <v>17</v>
      </c>
      <c r="E55" s="117">
        <f t="shared" si="17"/>
        <v>25</v>
      </c>
      <c r="F55" s="84">
        <f t="shared" si="15"/>
        <v>-2</v>
      </c>
      <c r="G55" s="85">
        <f t="shared" si="16"/>
        <v>-7.407407407407407E-2</v>
      </c>
      <c r="H55" s="118"/>
    </row>
    <row r="56" spans="1:8" ht="15" customHeight="1" x14ac:dyDescent="0.2">
      <c r="A56" s="119" t="s">
        <v>40</v>
      </c>
      <c r="B56" s="152">
        <v>41610</v>
      </c>
      <c r="C56" s="120">
        <v>9</v>
      </c>
      <c r="D56" s="120">
        <v>18</v>
      </c>
      <c r="E56" s="126">
        <f t="shared" si="17"/>
        <v>27</v>
      </c>
      <c r="F56" s="127">
        <f t="shared" si="15"/>
        <v>-1</v>
      </c>
      <c r="G56" s="128">
        <f t="shared" si="16"/>
        <v>-3.5714285714285712E-2</v>
      </c>
      <c r="H56" s="121"/>
    </row>
    <row r="57" spans="1:8" ht="15" customHeight="1" x14ac:dyDescent="0.2">
      <c r="A57" s="104"/>
      <c r="B57" s="153">
        <v>41519</v>
      </c>
      <c r="C57" s="112">
        <v>9</v>
      </c>
      <c r="D57" s="112">
        <v>19</v>
      </c>
      <c r="E57" s="113">
        <f t="shared" si="17"/>
        <v>28</v>
      </c>
      <c r="F57" s="78">
        <f t="shared" si="15"/>
        <v>0</v>
      </c>
      <c r="G57" s="79">
        <f t="shared" si="16"/>
        <v>0</v>
      </c>
      <c r="H57" s="114"/>
    </row>
    <row r="58" spans="1:8" ht="15" customHeight="1" x14ac:dyDescent="0.2">
      <c r="A58" s="104"/>
      <c r="B58" s="153">
        <v>41458</v>
      </c>
      <c r="C58" s="112">
        <v>8</v>
      </c>
      <c r="D58" s="112">
        <v>20</v>
      </c>
      <c r="E58" s="113">
        <f t="shared" si="17"/>
        <v>28</v>
      </c>
      <c r="F58" s="78">
        <f t="shared" si="15"/>
        <v>0</v>
      </c>
      <c r="G58" s="79">
        <f t="shared" si="16"/>
        <v>0</v>
      </c>
      <c r="H58" s="114" t="s">
        <v>58</v>
      </c>
    </row>
    <row r="59" spans="1:8" ht="15" customHeight="1" x14ac:dyDescent="0.2">
      <c r="A59" s="104"/>
      <c r="B59" s="153">
        <v>41427</v>
      </c>
      <c r="C59" s="112">
        <v>8</v>
      </c>
      <c r="D59" s="112">
        <v>20</v>
      </c>
      <c r="E59" s="113">
        <f t="shared" si="17"/>
        <v>28</v>
      </c>
      <c r="F59" s="78">
        <f t="shared" si="15"/>
        <v>0</v>
      </c>
      <c r="G59" s="79">
        <f t="shared" si="16"/>
        <v>0</v>
      </c>
      <c r="H59" s="114"/>
    </row>
    <row r="60" spans="1:8" ht="15" customHeight="1" x14ac:dyDescent="0.2">
      <c r="A60" s="99"/>
      <c r="B60" s="150">
        <v>41335</v>
      </c>
      <c r="C60" s="116">
        <v>7</v>
      </c>
      <c r="D60" s="116">
        <v>21</v>
      </c>
      <c r="E60" s="117">
        <f t="shared" si="17"/>
        <v>28</v>
      </c>
      <c r="F60" s="84">
        <f t="shared" si="15"/>
        <v>-1</v>
      </c>
      <c r="G60" s="85">
        <f t="shared" si="16"/>
        <v>-3.4482758620689655E-2</v>
      </c>
      <c r="H60" s="118"/>
    </row>
    <row r="61" spans="1:8" ht="15" customHeight="1" x14ac:dyDescent="0.2">
      <c r="A61" s="119" t="s">
        <v>41</v>
      </c>
      <c r="B61" s="152">
        <v>41246</v>
      </c>
      <c r="C61" s="120">
        <v>8</v>
      </c>
      <c r="D61" s="120">
        <v>21</v>
      </c>
      <c r="E61" s="126">
        <f t="shared" si="17"/>
        <v>29</v>
      </c>
      <c r="F61" s="127">
        <f t="shared" si="15"/>
        <v>0</v>
      </c>
      <c r="G61" s="128">
        <f t="shared" si="16"/>
        <v>0</v>
      </c>
      <c r="H61" s="121" t="s">
        <v>59</v>
      </c>
    </row>
    <row r="62" spans="1:8" ht="15" customHeight="1" x14ac:dyDescent="0.2">
      <c r="A62" s="104"/>
      <c r="B62" s="153">
        <v>41245</v>
      </c>
      <c r="C62" s="112">
        <v>8</v>
      </c>
      <c r="D62" s="112">
        <v>21</v>
      </c>
      <c r="E62" s="113">
        <f t="shared" si="17"/>
        <v>29</v>
      </c>
      <c r="F62" s="78">
        <f t="shared" si="15"/>
        <v>0</v>
      </c>
      <c r="G62" s="79">
        <f t="shared" si="16"/>
        <v>0</v>
      </c>
      <c r="H62" s="114"/>
    </row>
    <row r="63" spans="1:8" ht="15" customHeight="1" x14ac:dyDescent="0.2">
      <c r="A63" s="104"/>
      <c r="B63" s="153">
        <v>41154</v>
      </c>
      <c r="C63" s="112">
        <v>8</v>
      </c>
      <c r="D63" s="112">
        <v>21</v>
      </c>
      <c r="E63" s="113">
        <f t="shared" si="17"/>
        <v>29</v>
      </c>
      <c r="F63" s="78">
        <f t="shared" si="15"/>
        <v>0</v>
      </c>
      <c r="G63" s="79">
        <f t="shared" si="16"/>
        <v>0</v>
      </c>
      <c r="H63" s="114"/>
    </row>
    <row r="64" spans="1:8" ht="15" customHeight="1" x14ac:dyDescent="0.2">
      <c r="A64" s="104"/>
      <c r="B64" s="153">
        <v>41062</v>
      </c>
      <c r="C64" s="112">
        <v>8</v>
      </c>
      <c r="D64" s="112">
        <v>21</v>
      </c>
      <c r="E64" s="113">
        <f t="shared" si="17"/>
        <v>29</v>
      </c>
      <c r="F64" s="78">
        <f t="shared" si="15"/>
        <v>-1</v>
      </c>
      <c r="G64" s="79">
        <f t="shared" si="16"/>
        <v>-3.3333333333333333E-2</v>
      </c>
      <c r="H64" s="114"/>
    </row>
    <row r="65" spans="1:8" ht="15" customHeight="1" x14ac:dyDescent="0.2">
      <c r="A65" s="99"/>
      <c r="B65" s="150">
        <v>40970</v>
      </c>
      <c r="C65" s="116">
        <v>8</v>
      </c>
      <c r="D65" s="116">
        <v>22</v>
      </c>
      <c r="E65" s="117">
        <f t="shared" si="17"/>
        <v>30</v>
      </c>
      <c r="F65" s="84">
        <f t="shared" si="15"/>
        <v>1</v>
      </c>
      <c r="G65" s="85">
        <f t="shared" si="16"/>
        <v>3.4482758620689655E-2</v>
      </c>
      <c r="H65" s="118"/>
    </row>
    <row r="66" spans="1:8" ht="15" customHeight="1" x14ac:dyDescent="0.2">
      <c r="A66" s="119" t="s">
        <v>42</v>
      </c>
      <c r="B66" s="152">
        <v>40879</v>
      </c>
      <c r="C66" s="120">
        <v>7</v>
      </c>
      <c r="D66" s="120">
        <v>22</v>
      </c>
      <c r="E66" s="126">
        <f t="shared" si="17"/>
        <v>29</v>
      </c>
      <c r="F66" s="127">
        <f t="shared" si="15"/>
        <v>-5</v>
      </c>
      <c r="G66" s="128">
        <f t="shared" si="16"/>
        <v>-0.14705882352941177</v>
      </c>
      <c r="H66" s="121"/>
    </row>
    <row r="67" spans="1:8" ht="15" customHeight="1" x14ac:dyDescent="0.2">
      <c r="A67" s="104"/>
      <c r="B67" s="153">
        <v>40788</v>
      </c>
      <c r="C67" s="112">
        <v>13</v>
      </c>
      <c r="D67" s="112">
        <v>21</v>
      </c>
      <c r="E67" s="113">
        <f t="shared" si="17"/>
        <v>34</v>
      </c>
      <c r="F67" s="78">
        <f t="shared" si="15"/>
        <v>0</v>
      </c>
      <c r="G67" s="79">
        <f t="shared" si="16"/>
        <v>0</v>
      </c>
      <c r="H67" s="114"/>
    </row>
    <row r="68" spans="1:8" ht="15" customHeight="1" x14ac:dyDescent="0.2">
      <c r="A68" s="104"/>
      <c r="B68" s="153">
        <v>40696</v>
      </c>
      <c r="C68" s="112">
        <v>13</v>
      </c>
      <c r="D68" s="112">
        <v>21</v>
      </c>
      <c r="E68" s="113">
        <f t="shared" si="17"/>
        <v>34</v>
      </c>
      <c r="F68" s="78">
        <f t="shared" si="15"/>
        <v>0</v>
      </c>
      <c r="G68" s="79">
        <f t="shared" si="16"/>
        <v>0</v>
      </c>
      <c r="H68" s="114"/>
    </row>
    <row r="69" spans="1:8" ht="15" customHeight="1" x14ac:dyDescent="0.2">
      <c r="A69" s="99"/>
      <c r="B69" s="150">
        <v>40604</v>
      </c>
      <c r="C69" s="116">
        <v>13</v>
      </c>
      <c r="D69" s="116">
        <v>21</v>
      </c>
      <c r="E69" s="117">
        <f t="shared" si="17"/>
        <v>34</v>
      </c>
      <c r="F69" s="84">
        <f t="shared" si="15"/>
        <v>1</v>
      </c>
      <c r="G69" s="85">
        <f t="shared" si="16"/>
        <v>3.0303030303030304E-2</v>
      </c>
      <c r="H69" s="118"/>
    </row>
    <row r="70" spans="1:8" ht="15" customHeight="1" x14ac:dyDescent="0.2">
      <c r="A70" s="119" t="s">
        <v>43</v>
      </c>
      <c r="B70" s="152">
        <v>40514</v>
      </c>
      <c r="C70" s="120">
        <v>12</v>
      </c>
      <c r="D70" s="120">
        <v>21</v>
      </c>
      <c r="E70" s="126">
        <f t="shared" si="17"/>
        <v>33</v>
      </c>
      <c r="F70" s="127">
        <f t="shared" ref="F70:F98" si="18">E70-E71</f>
        <v>-2</v>
      </c>
      <c r="G70" s="128">
        <f t="shared" ref="G70:G98" si="19">(E70-E71)/E71</f>
        <v>-5.7142857142857141E-2</v>
      </c>
      <c r="H70" s="121"/>
    </row>
    <row r="71" spans="1:8" ht="15" customHeight="1" x14ac:dyDescent="0.2">
      <c r="A71" s="104"/>
      <c r="B71" s="153">
        <v>40423</v>
      </c>
      <c r="C71" s="112">
        <v>13</v>
      </c>
      <c r="D71" s="112">
        <v>22</v>
      </c>
      <c r="E71" s="113">
        <f t="shared" si="17"/>
        <v>35</v>
      </c>
      <c r="F71" s="78">
        <f t="shared" si="18"/>
        <v>0</v>
      </c>
      <c r="G71" s="79">
        <f t="shared" si="19"/>
        <v>0</v>
      </c>
      <c r="H71" s="114"/>
    </row>
    <row r="72" spans="1:8" ht="15" customHeight="1" x14ac:dyDescent="0.2">
      <c r="A72" s="104"/>
      <c r="B72" s="153">
        <v>40352</v>
      </c>
      <c r="C72" s="112">
        <v>13</v>
      </c>
      <c r="D72" s="112">
        <v>22</v>
      </c>
      <c r="E72" s="113">
        <f t="shared" si="17"/>
        <v>35</v>
      </c>
      <c r="F72" s="78">
        <f t="shared" si="18"/>
        <v>0</v>
      </c>
      <c r="G72" s="79">
        <f t="shared" si="19"/>
        <v>0</v>
      </c>
      <c r="H72" s="114" t="s">
        <v>60</v>
      </c>
    </row>
    <row r="73" spans="1:8" ht="15" customHeight="1" x14ac:dyDescent="0.2">
      <c r="A73" s="104"/>
      <c r="B73" s="153">
        <v>40331</v>
      </c>
      <c r="C73" s="112">
        <v>13</v>
      </c>
      <c r="D73" s="112">
        <v>22</v>
      </c>
      <c r="E73" s="113">
        <f t="shared" si="17"/>
        <v>35</v>
      </c>
      <c r="F73" s="78">
        <f t="shared" si="18"/>
        <v>1</v>
      </c>
      <c r="G73" s="79">
        <f t="shared" si="19"/>
        <v>2.9411764705882353E-2</v>
      </c>
      <c r="H73" s="114"/>
    </row>
    <row r="74" spans="1:8" ht="15" customHeight="1" x14ac:dyDescent="0.2">
      <c r="A74" s="99"/>
      <c r="B74" s="150">
        <v>40239</v>
      </c>
      <c r="C74" s="116">
        <v>13</v>
      </c>
      <c r="D74" s="116">
        <v>21</v>
      </c>
      <c r="E74" s="117">
        <f t="shared" si="17"/>
        <v>34</v>
      </c>
      <c r="F74" s="84">
        <f t="shared" si="18"/>
        <v>2</v>
      </c>
      <c r="G74" s="85">
        <f t="shared" si="19"/>
        <v>6.25E-2</v>
      </c>
      <c r="H74" s="118"/>
    </row>
    <row r="75" spans="1:8" ht="15" customHeight="1" x14ac:dyDescent="0.2">
      <c r="A75" s="119" t="s">
        <v>44</v>
      </c>
      <c r="B75" s="152">
        <v>40149</v>
      </c>
      <c r="C75" s="120">
        <v>12</v>
      </c>
      <c r="D75" s="120">
        <v>20</v>
      </c>
      <c r="E75" s="126">
        <f t="shared" si="17"/>
        <v>32</v>
      </c>
      <c r="F75" s="127">
        <f t="shared" si="18"/>
        <v>0</v>
      </c>
      <c r="G75" s="128">
        <f t="shared" si="19"/>
        <v>0</v>
      </c>
      <c r="H75" s="121"/>
    </row>
    <row r="76" spans="1:8" ht="15" customHeight="1" x14ac:dyDescent="0.2">
      <c r="A76" s="104"/>
      <c r="B76" s="153">
        <v>40058</v>
      </c>
      <c r="C76" s="112">
        <v>12</v>
      </c>
      <c r="D76" s="112">
        <v>20</v>
      </c>
      <c r="E76" s="113">
        <f t="shared" si="17"/>
        <v>32</v>
      </c>
      <c r="F76" s="78">
        <f t="shared" si="18"/>
        <v>0</v>
      </c>
      <c r="G76" s="79">
        <f t="shared" si="19"/>
        <v>0</v>
      </c>
      <c r="H76" s="114"/>
    </row>
    <row r="77" spans="1:8" ht="15" customHeight="1" x14ac:dyDescent="0.2">
      <c r="A77" s="104"/>
      <c r="B77" s="153">
        <v>40042</v>
      </c>
      <c r="C77" s="112">
        <v>12</v>
      </c>
      <c r="D77" s="112">
        <v>20</v>
      </c>
      <c r="E77" s="113">
        <f t="shared" si="17"/>
        <v>32</v>
      </c>
      <c r="F77" s="78">
        <f t="shared" si="18"/>
        <v>3</v>
      </c>
      <c r="G77" s="79">
        <f t="shared" si="19"/>
        <v>0.10344827586206896</v>
      </c>
      <c r="H77" s="114" t="s">
        <v>61</v>
      </c>
    </row>
    <row r="78" spans="1:8" ht="15" customHeight="1" x14ac:dyDescent="0.2">
      <c r="A78" s="104"/>
      <c r="B78" s="153">
        <v>39966</v>
      </c>
      <c r="C78" s="112">
        <v>11</v>
      </c>
      <c r="D78" s="112">
        <v>18</v>
      </c>
      <c r="E78" s="113">
        <f t="shared" si="17"/>
        <v>29</v>
      </c>
      <c r="F78" s="78">
        <f t="shared" si="18"/>
        <v>0</v>
      </c>
      <c r="G78" s="79">
        <f t="shared" si="19"/>
        <v>0</v>
      </c>
      <c r="H78" s="114"/>
    </row>
    <row r="79" spans="1:8" ht="15" customHeight="1" x14ac:dyDescent="0.2">
      <c r="A79" s="99"/>
      <c r="B79" s="150">
        <v>39874</v>
      </c>
      <c r="C79" s="116">
        <v>11</v>
      </c>
      <c r="D79" s="116">
        <v>18</v>
      </c>
      <c r="E79" s="117">
        <f t="shared" si="17"/>
        <v>29</v>
      </c>
      <c r="F79" s="84">
        <f t="shared" si="18"/>
        <v>1</v>
      </c>
      <c r="G79" s="85">
        <f t="shared" si="19"/>
        <v>3.5714285714285712E-2</v>
      </c>
      <c r="H79" s="118"/>
    </row>
    <row r="80" spans="1:8" ht="15" customHeight="1" x14ac:dyDescent="0.2">
      <c r="A80" s="119" t="s">
        <v>45</v>
      </c>
      <c r="B80" s="152">
        <v>39784</v>
      </c>
      <c r="C80" s="120">
        <v>10</v>
      </c>
      <c r="D80" s="120">
        <v>18</v>
      </c>
      <c r="E80" s="126">
        <f t="shared" si="17"/>
        <v>28</v>
      </c>
      <c r="F80" s="127">
        <f t="shared" si="18"/>
        <v>0</v>
      </c>
      <c r="G80" s="128">
        <f t="shared" si="19"/>
        <v>0</v>
      </c>
      <c r="H80" s="121"/>
    </row>
    <row r="81" spans="1:8" ht="15" customHeight="1" x14ac:dyDescent="0.2">
      <c r="A81" s="104"/>
      <c r="B81" s="153">
        <v>39693</v>
      </c>
      <c r="C81" s="112">
        <v>10</v>
      </c>
      <c r="D81" s="112">
        <v>18</v>
      </c>
      <c r="E81" s="113">
        <f t="shared" si="17"/>
        <v>28</v>
      </c>
      <c r="F81" s="78">
        <f t="shared" si="18"/>
        <v>-1</v>
      </c>
      <c r="G81" s="79">
        <f t="shared" si="19"/>
        <v>-3.4482758620689655E-2</v>
      </c>
      <c r="H81" s="114"/>
    </row>
    <row r="82" spans="1:8" ht="15" customHeight="1" x14ac:dyDescent="0.2">
      <c r="A82" s="104"/>
      <c r="B82" s="153">
        <v>39601</v>
      </c>
      <c r="C82" s="112">
        <v>10</v>
      </c>
      <c r="D82" s="112">
        <v>19</v>
      </c>
      <c r="E82" s="113">
        <f t="shared" si="17"/>
        <v>29</v>
      </c>
      <c r="F82" s="78">
        <f t="shared" si="18"/>
        <v>1</v>
      </c>
      <c r="G82" s="79">
        <f t="shared" si="19"/>
        <v>3.5714285714285712E-2</v>
      </c>
      <c r="H82" s="114"/>
    </row>
    <row r="83" spans="1:8" ht="15" customHeight="1" x14ac:dyDescent="0.2">
      <c r="A83" s="99"/>
      <c r="B83" s="150">
        <v>39509</v>
      </c>
      <c r="C83" s="116">
        <v>9</v>
      </c>
      <c r="D83" s="116">
        <v>19</v>
      </c>
      <c r="E83" s="117">
        <f t="shared" si="17"/>
        <v>28</v>
      </c>
      <c r="F83" s="84">
        <f t="shared" si="18"/>
        <v>0</v>
      </c>
      <c r="G83" s="85">
        <f t="shared" si="19"/>
        <v>0</v>
      </c>
      <c r="H83" s="118"/>
    </row>
    <row r="84" spans="1:8" ht="15" customHeight="1" x14ac:dyDescent="0.2">
      <c r="A84" s="119" t="s">
        <v>46</v>
      </c>
      <c r="B84" s="152">
        <v>39418</v>
      </c>
      <c r="C84" s="120">
        <v>9</v>
      </c>
      <c r="D84" s="120">
        <v>19</v>
      </c>
      <c r="E84" s="126">
        <f t="shared" si="17"/>
        <v>28</v>
      </c>
      <c r="F84" s="127">
        <f t="shared" si="18"/>
        <v>0</v>
      </c>
      <c r="G84" s="128">
        <f t="shared" si="19"/>
        <v>0</v>
      </c>
      <c r="H84" s="121"/>
    </row>
    <row r="85" spans="1:8" ht="15" customHeight="1" x14ac:dyDescent="0.2">
      <c r="A85" s="104"/>
      <c r="B85" s="153">
        <v>39327</v>
      </c>
      <c r="C85" s="112">
        <v>9</v>
      </c>
      <c r="D85" s="112">
        <v>19</v>
      </c>
      <c r="E85" s="113">
        <f t="shared" ref="E85:E99" si="20">C85+D85</f>
        <v>28</v>
      </c>
      <c r="F85" s="78">
        <f t="shared" si="18"/>
        <v>0</v>
      </c>
      <c r="G85" s="79">
        <f t="shared" si="19"/>
        <v>0</v>
      </c>
      <c r="H85" s="114"/>
    </row>
    <row r="86" spans="1:8" ht="15" customHeight="1" x14ac:dyDescent="0.2">
      <c r="A86" s="104"/>
      <c r="B86" s="153">
        <v>39274</v>
      </c>
      <c r="C86" s="112">
        <v>9</v>
      </c>
      <c r="D86" s="112">
        <v>19</v>
      </c>
      <c r="E86" s="113">
        <f t="shared" si="20"/>
        <v>28</v>
      </c>
      <c r="F86" s="78">
        <f t="shared" si="18"/>
        <v>1</v>
      </c>
      <c r="G86" s="79">
        <f t="shared" si="19"/>
        <v>3.7037037037037035E-2</v>
      </c>
      <c r="H86" s="114" t="s">
        <v>62</v>
      </c>
    </row>
    <row r="87" spans="1:8" ht="15" customHeight="1" x14ac:dyDescent="0.2">
      <c r="A87" s="104"/>
      <c r="B87" s="153">
        <v>39235</v>
      </c>
      <c r="C87" s="112">
        <v>9</v>
      </c>
      <c r="D87" s="112">
        <v>18</v>
      </c>
      <c r="E87" s="113">
        <f t="shared" si="20"/>
        <v>27</v>
      </c>
      <c r="F87" s="78">
        <f t="shared" si="18"/>
        <v>6</v>
      </c>
      <c r="G87" s="79">
        <f t="shared" si="19"/>
        <v>0.2857142857142857</v>
      </c>
      <c r="H87" s="114" t="s">
        <v>30</v>
      </c>
    </row>
    <row r="88" spans="1:8" ht="15" customHeight="1" x14ac:dyDescent="0.2">
      <c r="A88" s="99"/>
      <c r="B88" s="150">
        <v>39143</v>
      </c>
      <c r="C88" s="116">
        <v>6</v>
      </c>
      <c r="D88" s="116">
        <v>15</v>
      </c>
      <c r="E88" s="117">
        <f t="shared" si="20"/>
        <v>21</v>
      </c>
      <c r="F88" s="84">
        <f t="shared" si="18"/>
        <v>1</v>
      </c>
      <c r="G88" s="85">
        <f t="shared" si="19"/>
        <v>0.05</v>
      </c>
      <c r="H88" s="118"/>
    </row>
    <row r="89" spans="1:8" ht="15" customHeight="1" x14ac:dyDescent="0.2">
      <c r="A89" s="119" t="s">
        <v>63</v>
      </c>
      <c r="B89" s="152">
        <v>39053</v>
      </c>
      <c r="C89" s="120">
        <v>6</v>
      </c>
      <c r="D89" s="120">
        <v>14</v>
      </c>
      <c r="E89" s="126">
        <f t="shared" si="20"/>
        <v>20</v>
      </c>
      <c r="F89" s="127">
        <f t="shared" si="18"/>
        <v>0</v>
      </c>
      <c r="G89" s="128">
        <f t="shared" si="19"/>
        <v>0</v>
      </c>
      <c r="H89" s="121"/>
    </row>
    <row r="90" spans="1:8" ht="15" customHeight="1" x14ac:dyDescent="0.2">
      <c r="A90" s="104"/>
      <c r="B90" s="153">
        <v>38962</v>
      </c>
      <c r="C90" s="112">
        <v>6</v>
      </c>
      <c r="D90" s="112">
        <v>14</v>
      </c>
      <c r="E90" s="113">
        <f t="shared" si="20"/>
        <v>20</v>
      </c>
      <c r="F90" s="78">
        <f t="shared" si="18"/>
        <v>1</v>
      </c>
      <c r="G90" s="79">
        <f t="shared" si="19"/>
        <v>5.2631578947368418E-2</v>
      </c>
      <c r="H90" s="114"/>
    </row>
    <row r="91" spans="1:8" ht="15" customHeight="1" x14ac:dyDescent="0.2">
      <c r="A91" s="104"/>
      <c r="B91" s="153">
        <v>38870</v>
      </c>
      <c r="C91" s="112">
        <v>5</v>
      </c>
      <c r="D91" s="112">
        <v>14</v>
      </c>
      <c r="E91" s="113">
        <f t="shared" si="20"/>
        <v>19</v>
      </c>
      <c r="F91" s="78">
        <f t="shared" si="18"/>
        <v>1</v>
      </c>
      <c r="G91" s="79">
        <f t="shared" si="19"/>
        <v>5.5555555555555552E-2</v>
      </c>
      <c r="H91" s="114"/>
    </row>
    <row r="92" spans="1:8" ht="15" customHeight="1" x14ac:dyDescent="0.2">
      <c r="A92" s="99"/>
      <c r="B92" s="150">
        <v>38778</v>
      </c>
      <c r="C92" s="116">
        <v>5</v>
      </c>
      <c r="D92" s="116">
        <v>13</v>
      </c>
      <c r="E92" s="117">
        <f t="shared" si="20"/>
        <v>18</v>
      </c>
      <c r="F92" s="84">
        <f t="shared" si="18"/>
        <v>0</v>
      </c>
      <c r="G92" s="85">
        <f t="shared" si="19"/>
        <v>0</v>
      </c>
      <c r="H92" s="118"/>
    </row>
    <row r="93" spans="1:8" ht="15" customHeight="1" x14ac:dyDescent="0.2">
      <c r="A93" s="119" t="s">
        <v>47</v>
      </c>
      <c r="B93" s="152">
        <v>38688</v>
      </c>
      <c r="C93" s="120">
        <v>5</v>
      </c>
      <c r="D93" s="120">
        <v>13</v>
      </c>
      <c r="E93" s="126">
        <f t="shared" si="20"/>
        <v>18</v>
      </c>
      <c r="F93" s="127">
        <f t="shared" si="18"/>
        <v>0</v>
      </c>
      <c r="G93" s="128">
        <f t="shared" si="19"/>
        <v>0</v>
      </c>
      <c r="H93" s="121"/>
    </row>
    <row r="94" spans="1:8" ht="15" customHeight="1" x14ac:dyDescent="0.2">
      <c r="A94" s="104"/>
      <c r="B94" s="153">
        <v>38597</v>
      </c>
      <c r="C94" s="112">
        <v>5</v>
      </c>
      <c r="D94" s="112">
        <v>13</v>
      </c>
      <c r="E94" s="113">
        <f t="shared" si="20"/>
        <v>18</v>
      </c>
      <c r="F94" s="78">
        <f t="shared" si="18"/>
        <v>0</v>
      </c>
      <c r="G94" s="79">
        <f t="shared" si="19"/>
        <v>0</v>
      </c>
      <c r="H94" s="114"/>
    </row>
    <row r="95" spans="1:8" ht="15" customHeight="1" x14ac:dyDescent="0.2">
      <c r="A95" s="104"/>
      <c r="B95" s="153">
        <v>38593</v>
      </c>
      <c r="C95" s="112">
        <v>5</v>
      </c>
      <c r="D95" s="112">
        <v>13</v>
      </c>
      <c r="E95" s="113">
        <f t="shared" si="20"/>
        <v>18</v>
      </c>
      <c r="F95" s="78">
        <f t="shared" si="18"/>
        <v>3</v>
      </c>
      <c r="G95" s="79">
        <f t="shared" si="19"/>
        <v>0.2</v>
      </c>
      <c r="H95" s="114" t="s">
        <v>64</v>
      </c>
    </row>
    <row r="96" spans="1:8" ht="15" customHeight="1" x14ac:dyDescent="0.2">
      <c r="A96" s="104"/>
      <c r="B96" s="153">
        <v>38505</v>
      </c>
      <c r="C96" s="112">
        <v>4</v>
      </c>
      <c r="D96" s="112">
        <v>11</v>
      </c>
      <c r="E96" s="113">
        <f t="shared" si="20"/>
        <v>15</v>
      </c>
      <c r="F96" s="78">
        <f t="shared" si="18"/>
        <v>1</v>
      </c>
      <c r="G96" s="79">
        <f t="shared" si="19"/>
        <v>7.1428571428571425E-2</v>
      </c>
      <c r="H96" s="114"/>
    </row>
    <row r="97" spans="1:8" ht="15" customHeight="1" x14ac:dyDescent="0.2">
      <c r="A97" s="99"/>
      <c r="B97" s="150">
        <v>38413</v>
      </c>
      <c r="C97" s="116">
        <v>3</v>
      </c>
      <c r="D97" s="116">
        <v>11</v>
      </c>
      <c r="E97" s="117">
        <f t="shared" si="20"/>
        <v>14</v>
      </c>
      <c r="F97" s="84">
        <f t="shared" si="18"/>
        <v>-1</v>
      </c>
      <c r="G97" s="85">
        <f t="shared" si="19"/>
        <v>-6.6666666666666666E-2</v>
      </c>
      <c r="H97" s="118"/>
    </row>
    <row r="98" spans="1:8" x14ac:dyDescent="0.2">
      <c r="A98" s="119" t="s">
        <v>48</v>
      </c>
      <c r="B98" s="152">
        <v>38323</v>
      </c>
      <c r="C98" s="120">
        <v>4</v>
      </c>
      <c r="D98" s="120">
        <v>11</v>
      </c>
      <c r="E98" s="126">
        <f t="shared" si="20"/>
        <v>15</v>
      </c>
      <c r="F98" s="127">
        <f t="shared" si="18"/>
        <v>0</v>
      </c>
      <c r="G98" s="128">
        <f t="shared" si="19"/>
        <v>0</v>
      </c>
      <c r="H98" s="121"/>
    </row>
    <row r="99" spans="1:8" x14ac:dyDescent="0.2">
      <c r="A99" s="129"/>
      <c r="B99" s="150">
        <v>38232</v>
      </c>
      <c r="C99" s="116">
        <v>4</v>
      </c>
      <c r="D99" s="116">
        <v>11</v>
      </c>
      <c r="E99" s="117">
        <f t="shared" si="20"/>
        <v>15</v>
      </c>
      <c r="F99" s="130" t="s">
        <v>15</v>
      </c>
      <c r="G99" s="130" t="s">
        <v>15</v>
      </c>
      <c r="H99" s="118" t="s">
        <v>16</v>
      </c>
    </row>
    <row r="100" spans="1:8" x14ac:dyDescent="0.2">
      <c r="A100" s="131" t="s">
        <v>65</v>
      </c>
    </row>
  </sheetData>
  <mergeCells count="1">
    <mergeCell ref="A3:B3"/>
  </mergeCells>
  <phoneticPr fontId="2"/>
  <pageMargins left="0.78749999999999998" right="0.78749999999999998" top="0.39374999999999999" bottom="0.39305555555555599" header="0.51180555555555496" footer="0.196527777777778"/>
  <pageSetup paperSize="9" firstPageNumber="0" orientation="portrait" r:id="rId1"/>
  <headerFooter>
    <oddFooter>&amp;R&amp;"ＭＳ 明朝,Regular"恵　那　市</oddFooter>
  </headerFooter>
  <rowBreaks count="1" manualBreakCount="1">
    <brk id="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選挙人名簿登録者数（定時登録）</vt:lpstr>
      <vt:lpstr>選挙人名簿登録者数（選挙時登録）</vt:lpstr>
      <vt:lpstr>在外選挙人名簿登録者数</vt:lpstr>
      <vt:lpstr>在外選挙人名簿登録者数!Print_Titles</vt:lpstr>
      <vt:lpstr>'選挙人名簿登録者数（定時登録）'!Print_Titles</vt:lpstr>
    </vt:vector>
  </TitlesOfParts>
  <Company>恵那市役所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纐纈　幸良</dc:creator>
  <cp:lastModifiedBy>纐纈　幸良</cp:lastModifiedBy>
  <dcterms:modified xsi:type="dcterms:W3CDTF">2025-03-11T07:05:31Z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2012-02-23T07:25:57Z</dcterms:created>
  <dc:creator>恵那市役所</dc:creator>
  <dc:description/>
  <dc:language>en-US</dc:language>
  <cp:lastModifiedBy>纐纈 幸良</cp:lastModifiedBy>
  <cp:lastPrinted>2019-06-07T00:04:07Z</cp:lastPrinted>
  <dcterms:modified xsi:type="dcterms:W3CDTF">2022-12-07T05:16:45Z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恵那市役所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